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24"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Matrix'!$A$1:$H$31</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<sst xmlns="http://schemas.openxmlformats.org/spreadsheetml/2006/main" count="442" uniqueCount="238">
  <si>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</si>
  <si>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</si>
  <si>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</si>
  <si>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</si>
  <si>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</si>
  <si>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</si>
  <si>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</si>
  <si>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</si>
  <si>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</si>
  <si>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</si>
  <si>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</si>
  <si>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</si>
  <si>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</si>
  <si>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</si>
  <si>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</si>
  <si>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</si>
  <si>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</si>
  <si>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</si>
  <si>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</si>
  <si>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</si>
  <si>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</si>
  <si>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</si>
  <si>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</si>
  <si>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</si>
  <si>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</si>
  <si>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</si>
  <si>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</si>
  <si>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</si>
  <si>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</si>
  <si>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</si>
  <si>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</si>
  <si>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</si>
  <si>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</si>
  <si>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</si>
  <si>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</si>
  <si>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</si>
  <si>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</si>
  <si>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</si>
  <si>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</si>
  <si>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</si>
  <si>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</si>
  <si>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</si>
  <si>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</si>
  <si>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</si>
  <si>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</si>
  <si>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</si>
  <si>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</si>
  <si>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</si>
  <si>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</si>
  <si>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</si>
  <si>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</si>
  <si>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</si>
  <si>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</si>
  <si>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</si>
  <si>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</si>
  <si>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</si>
  <si>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</si>
  <si>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</si>
  <si>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</si>
  <si>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</si>
  <si>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</si>
  <si>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</si>
  <si>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</si>
  <si>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</si>
  <si>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</si>
  <si>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</si>
  <si>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</si>
  <si>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</si>
  <si>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</si>
  <si>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</si>
  <si>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</si>
  <si>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</si>
  <si>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</si>
  <si>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</si>
  <si>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</si>
  <si>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</si>
  <si>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</si>
  <si>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</si>
  <si>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</si>
  <si>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</si>
  <si>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</si>
  <si>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</si>
  <si>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</si>
  <si>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</si>
  <si>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</si>
  <si>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</si>
  <si>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</si>
  <si>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</si>
  <si>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</si>
  <si>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</si>
  <si>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</si>
  <si>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</si>
  <si>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</si>
  <si>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</si>
  <si>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</si>
  <si>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</si>
  <si>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</si>
  <si>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</si>
  <si>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</si>
  <si>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</si>
  <si>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</si>
  <si>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</si>
  <si>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</si>
  <si>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</si>
  <si>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</si>
  <si>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</si>
  <si>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</si>
  <si>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</si>
  <si>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</si>
  <si>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</si>
  <si>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</si>
  <si>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</si>
  <si>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</si>
  <si>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</si>
  <si>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</si>
  <si>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</si>
  <si>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</si>
  <si>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</si>
  <si>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</si>
  <si>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</si>
  <si>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</si>
  <si>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</si>
  <si>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</si>
  <si>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</si>
  <si>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</si>
  <si>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</si>
  <si>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</si>
  <si>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</si>
  <si>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</si>
  <si>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</si>
  <si>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</si>
  <si>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Current method does not include a 10% adder</t>
  </si>
  <si>
    <t>Point a) quantity = IRM - 1.2%, price = greater (CONE or 1.5*Net CONE)
Point b) quantity = IRM + 1.9%, price = 0.75*Net CONE 
Point c) quantity = IRM + 7.8%, price = 0</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</si>
  <si>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</si>
  <si>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</si>
  <si>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</si>
  <si>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</si>
  <si>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</si>
  <si>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</si>
  <si>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</si>
  <si>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</si>
  <si>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</si>
  <si>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</si>
  <si>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</si>
  <si>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</si>
  <si>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</si>
  <si>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</si>
  <si>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</si>
  <si>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</si>
  <si>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</si>
  <si>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</si>
  <si>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</si>
  <si>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</si>
  <si>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</si>
  <si>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</si>
  <si>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</si>
  <si>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CT- 10% uncertainty adder natural gas cost for CTs</t>
  </si>
  <si>
    <t xml:space="preserve">Input prior 3 calendar years of LMP scaled using forward  LMPs for the Delivery Year. Caculate revenues using Projected EAS Dispatch. </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</si>
  <si>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</si>
  <si>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</si>
  <si>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</si>
  <si>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</si>
  <si>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</si>
  <si>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</si>
  <si>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Net CONE for RTO is the lowest zonal Net CONE.</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</si>
  <si>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</si>
  <si>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</si>
  <si>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</si>
  <si>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</si>
  <si>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</si>
  <si>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</si>
  <si>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</si>
  <si>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</si>
  <si>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</si>
  <si>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</si>
  <si>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</si>
  <si>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</si>
  <si>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</si>
  <si>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</si>
  <si>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EAS Offset Methodology 
Historical or Forward - note whether details below reference historical or forward</t>
  </si>
  <si>
    <t>Historical</t>
  </si>
  <si>
    <t>Forward</t>
  </si>
  <si>
    <t>CO2 allowances should only be applied in states with RGGI</t>
  </si>
  <si>
    <t>NOx and SO2 allowance costs for all zone escalated to forward delivery year, and CO2 allowance costs for delivery year for zones in RGGI states</t>
  </si>
  <si>
    <t>Brattle Recommendation, but for:
• potential for firm gas transportation
• Short Run Marginal Cost (water, sewer, chemicals, lubricants) @ $0.62/MWh</t>
  </si>
  <si>
    <r>
      <t xml:space="preserve">Lowest </t>
    </r>
    <r>
      <rPr>
        <sz val="10"/>
        <rFont val="Arial Narrow"/>
        <family val="2"/>
      </rPr>
      <t>CONE Area Gross CONE</t>
    </r>
  </si>
  <si>
    <t>Cost Adder for Net Energy &amp; Ancillary Services Offset</t>
  </si>
  <si>
    <t xml:space="preserve">CC - Status Quo
</t>
  </si>
  <si>
    <t>Point a) quantity = Reliability Requirement (RR) - 1% (currently equivalent to IRM - 1.1%), price = greater (CONE or 1.75*Net CONE)
Point b) quantity = RR + 1.5% (currently equivalent to IRM + 1.7%), price = 0.75*Net CONE 
Point c) quantity = RR + 4.5% (currently equivalent to IRM + 5.2%), price = 0</t>
  </si>
  <si>
    <t>6a</t>
  </si>
  <si>
    <t>6b</t>
  </si>
  <si>
    <t>6c</t>
  </si>
  <si>
    <t>6d</t>
  </si>
  <si>
    <t>6e</t>
  </si>
  <si>
    <t>Forward-looking inputs (additional details below)</t>
  </si>
  <si>
    <t>Historical-looking inputs (additional details below)</t>
  </si>
  <si>
    <t>14a</t>
  </si>
  <si>
    <t>14b</t>
  </si>
  <si>
    <t>14c</t>
  </si>
  <si>
    <t>14d</t>
  </si>
  <si>
    <t>14e</t>
  </si>
  <si>
    <t>14f</t>
  </si>
  <si>
    <t>14g</t>
  </si>
  <si>
    <t>Point a) quantity = IRM - 1.2%, price = greater (CONE or 1.5*Net CONE)
Point b) quantity = IRM + 0.95%, price = 0.75*Net CONE 
Point c) quantity = IRM + 3.9%, price = 0</t>
  </si>
  <si>
    <t>(same formula as IMM proposed curve shape for the system)</t>
  </si>
  <si>
    <t xml:space="preserve">Simulation Method for calculating Net Energy Revenues for the Reference Resource </t>
  </si>
  <si>
    <t>Net Energy and Ancillary Services Revenue Offset Input Data Time Horizon</t>
  </si>
  <si>
    <t>Peak-Hour Dispatch Method: 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</si>
  <si>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Determine Net EAS for Reference Resource using Peak-Hour Dispatch Method against historical-looking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</si>
  <si>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Peak-Hour Dispatch against historical-looking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</si>
  <si>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Lowest CONE Area Gross CONE</t>
  </si>
  <si>
    <t xml:space="preserve">Combined Cycle - GE 7HA.02(CT), ST F-A650(ST):
• Configuration: Double Train 1x1 Single Shaft
• Net Summer ICAP(without Duct Firing): 1,030 MW
• Net Summer ICAP (with Duct Firing): 1,156 MW
• Power Augmentation: evaporative cooling
• Cooling System: dry air cooled
• Environmental Controls: selective catalytic reduction (SCR) technology in all CONE areas 
• firm gas transportation in all CONE areas
• heat rate @  6,369 Btu/kWh without duct firing
• heat rate @  6,604 Btu/kWh with duct firing
• variable O&amp;M @ $2.10/MWh
</t>
  </si>
  <si>
    <t>Update CONE values for 26/27 BRA
(MM in VOM)
($/MW-year ICAP): 
CONE Area 1: $182,700
CONE Area 2: $178,700
CONE Area 3: $183,100
CONE Area 4: $184,500
($/MW-day UCAP)
CONE Area 1: $517
CONE Area 2: $506
CONE Area 3: $516
CONE Area 4: $517</t>
  </si>
  <si>
    <t>Optimized Method: Projected EAS Dispatch, defined as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</si>
  <si>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Projected EAS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</si>
  <si>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</si>
  <si>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Same as Package A </t>
  </si>
  <si>
    <t>Same as Package A</t>
  </si>
  <si>
    <t xml:space="preserve">Brattle Values for CT:
For CT, a composite BLS Index of the BLS Quarterly Census of Employment and Wages for Utility System Construction (weighted 30%), the BLS Producer Price Index for Construction Materials and Components (weighted 45%), and the BLS Producer Price Index Turbines and Turbine Generator Sets (weighted 25%).
</t>
  </si>
  <si>
    <r>
      <rPr>
        <sz val="10"/>
        <rFont val="Arial"/>
        <family val="2"/>
      </rPr>
      <t>Same as Package A</t>
    </r>
    <r>
      <rPr>
        <sz val="10"/>
        <color theme="1"/>
        <rFont val="Arial"/>
        <family val="2"/>
      </rPr>
      <t>, but for:
• potential for firm gas transportation
• Short Run Marginal Cost (water, sewer, chemicals, lubricants) @ $0.62/MWh</t>
    </r>
  </si>
  <si>
    <t>Point a) quantity = Reliability Requirement (RR) - 1% (currently equivalent to IRM - 1.1%), price = greater (Gross CONE or 1.75*Net CONE)
Point b) quantity = RR + 1.5% (currently equivalent to IRM + 1.7%), price = 0.75*Net CONE 
Point c) quantity = RR + 4.5% (currently equivalent to IRM + 5.2%), price = 0</t>
  </si>
  <si>
    <t>Point a) quantity = IRM - 1.2%, price = greater (Gross CONE or 1.5*Net CONE)
Point b) quantity = IRM + 0.95%, price = 0.75*Net CONE 
Point c) quantity = IRM + 3.9%, price = 0</t>
  </si>
  <si>
    <t>Status Quo zone to hub mappings, with exception of EKPC to switch to Michcon</t>
  </si>
  <si>
    <t>Status Quo, but with CO2 allowance costs</t>
  </si>
  <si>
    <r>
      <t xml:space="preserve">Inputs historical hourly sync and non-sync reserve prices scaled by forward energy prices. Caculate revenues using </t>
    </r>
    <r>
      <rPr>
        <strike/>
        <sz val="10"/>
        <color indexed="10"/>
        <rFont val="Arial"/>
        <family val="2"/>
      </rPr>
      <t xml:space="preserve">Projected EAS </t>
    </r>
    <r>
      <rPr>
        <sz val="10"/>
        <color indexed="10"/>
        <rFont val="Arial"/>
        <family val="2"/>
      </rPr>
      <t xml:space="preserve"> simulated </t>
    </r>
    <r>
      <rPr>
        <strike/>
        <sz val="10"/>
        <color indexed="10"/>
        <rFont val="Arial"/>
        <family val="2"/>
      </rPr>
      <t>D</t>
    </r>
    <r>
      <rPr>
        <sz val="10"/>
        <color indexed="10"/>
        <rFont val="Arial"/>
        <family val="2"/>
      </rPr>
      <t>d</t>
    </r>
    <r>
      <rPr>
        <sz val="10"/>
        <color theme="1"/>
        <rFont val="Arial"/>
        <family val="2"/>
      </rPr>
      <t xml:space="preserve">ispatch. </t>
    </r>
  </si>
  <si>
    <t xml:space="preserve">Combustion Turbine (CT) GE Frame 7HA:
• Configuration: single unit 
• Net Summer ICAP: 357 MW 
• Power Augmentation: evaporative cooling
• Environmental Controls: selective catalytic reduction (SCR) technology in all CONE areas 
• firm gas transportation in all CONE areas
• heat rate @ 9,313 Btu/kWh
• variable O&amp;M:
      • $1.19/MWh
      • $21,170/Start
</t>
  </si>
  <si>
    <t>Brattle Values for CT:
Update CONE values for 26/27 BRA
(MM in VOM)
($/MW-year ICAP): 
CONE Area 1: $138,000
CONE Area 2: $141,700
CONE Area 3: $147,100
CONE Area 4: $144,000
($/MW-day UCAP)
CONE Area 1: $397
CONE Area 2: $408
CONE Area 3: $411
CONE Area 4: $404</t>
  </si>
  <si>
    <t>Status Quo, with adjustment for states joining RGGI by the delivery year</t>
  </si>
  <si>
    <t>CT- 10% uncertainty adder natural gas cost for CTs (Based on Brattle Recommendation)</t>
  </si>
  <si>
    <t xml:space="preserve">Same as Package A, but with CT as reference resource </t>
  </si>
  <si>
    <t>No Regulation</t>
  </si>
  <si>
    <t>No Sync &amp; Non-sync Reserves</t>
  </si>
  <si>
    <t>Same as Package B</t>
  </si>
  <si>
    <t>Same as Package C</t>
  </si>
  <si>
    <t>TBD</t>
  </si>
  <si>
    <t>Optimized Method: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</si>
  <si>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</si>
  <si>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optimized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</si>
</sst>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b/>
      <sz val="10"/>
      <color indexed="9"/>
      <name val="Arial"/>
      <family val="2"/>
    </font>
    <font>
      <strike/>
      <sz val="10"/>
      <name val="Cambria"/>
      <family val="1"/>
    </font>
    <font>
      <sz val="9"/>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10"/>
      <color indexed="10"/>
      <name val="Arial Narrow"/>
      <family val="2"/>
    </font>
    <font>
      <b/>
      <sz val="10"/>
      <color indexed="10"/>
      <name val="Arial"/>
      <family val="2"/>
    </font>
    <font>
      <sz val="12"/>
      <color indexed="8"/>
      <name val="Arial"/>
      <family val="2"/>
    </font>
    <font>
      <strike/>
      <sz val="10"/>
      <color indexed="10"/>
      <name val="Cambria"/>
      <family val="1"/>
    </font>
    <font>
      <sz val="10"/>
      <color indexed="36"/>
      <name val="Arial Narrow"/>
      <family val="2"/>
    </font>
    <font>
      <sz val="10"/>
      <color indexed="36"/>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b/>
      <sz val="10"/>
      <color rgb="FFFF0000"/>
      <name val="Arial"/>
      <family val="2"/>
    </font>
    <font>
      <sz val="12"/>
      <color theme="1"/>
      <name val="Arial"/>
      <family val="2"/>
    </font>
    <font>
      <strike/>
      <sz val="10"/>
      <color rgb="FFFF0000"/>
      <name val="Cambria"/>
      <family val="1"/>
    </font>
    <font>
      <sz val="10"/>
      <color theme="7" tint="-0.24997000396251678"/>
      <name val="Arial Narrow"/>
      <family val="2"/>
    </font>
    <font>
      <sz val="10"/>
      <color theme="7" tint="-0.24997000396251678"/>
      <name val="Arial"/>
      <family val="2"/>
    </font>
    <font>
      <b/>
      <sz val="18"/>
      <color rgb="FF000000"/>
      <name val="Arial Narrow"/>
      <family val="2"/>
    </font>
    <font>
      <b/>
      <sz val="18"/>
      <color theme="1"/>
      <name val="Arial Narrow"/>
      <family val="2"/>
    </font>
    <font>
      <b/>
      <sz val="12"/>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7" fillId="26" borderId="0" applyNumberFormat="0" applyBorder="0" applyAlignment="0" applyProtection="0"/>
    <xf numFmtId="0" fontId="12" fillId="26" borderId="0" applyNumberFormat="0" applyBorder="0" applyAlignment="0" applyProtection="0"/>
    <xf numFmtId="0" fontId="47" fillId="27" borderId="0" applyNumberFormat="0" applyBorder="0" applyAlignment="0" applyProtection="0"/>
    <xf numFmtId="0" fontId="12" fillId="27" borderId="0" applyNumberFormat="0" applyBorder="0" applyAlignment="0" applyProtection="0"/>
    <xf numFmtId="0" fontId="47" fillId="28" borderId="0" applyNumberFormat="0" applyBorder="0" applyAlignment="0" applyProtection="0"/>
    <xf numFmtId="0" fontId="12" fillId="28" borderId="0" applyNumberFormat="0" applyBorder="0" applyAlignment="0" applyProtection="0"/>
    <xf numFmtId="0" fontId="47" fillId="29" borderId="0" applyNumberFormat="0" applyBorder="0" applyAlignment="0" applyProtection="0"/>
    <xf numFmtId="0" fontId="12" fillId="29" borderId="0" applyNumberFormat="0" applyBorder="0" applyAlignment="0" applyProtection="0"/>
    <xf numFmtId="0" fontId="47" fillId="30" borderId="0" applyNumberFormat="0" applyBorder="0" applyAlignment="0" applyProtection="0"/>
    <xf numFmtId="0" fontId="12" fillId="30" borderId="0" applyNumberFormat="0" applyBorder="0" applyAlignment="0" applyProtection="0"/>
    <xf numFmtId="0" fontId="47" fillId="31" borderId="0" applyNumberFormat="0" applyBorder="0" applyAlignment="0" applyProtection="0"/>
    <xf numFmtId="0" fontId="12" fillId="31" borderId="0" applyNumberFormat="0" applyBorder="0" applyAlignment="0" applyProtection="0"/>
    <xf numFmtId="0" fontId="47" fillId="32" borderId="0" applyNumberFormat="0" applyBorder="0" applyAlignment="0" applyProtection="0"/>
    <xf numFmtId="0" fontId="12" fillId="32" borderId="0" applyNumberFormat="0" applyBorder="0" applyAlignment="0" applyProtection="0"/>
    <xf numFmtId="0" fontId="47" fillId="33" borderId="0" applyNumberFormat="0" applyBorder="0" applyAlignment="0" applyProtection="0"/>
    <xf numFmtId="0" fontId="12" fillId="33" borderId="0" applyNumberFormat="0" applyBorder="0" applyAlignment="0" applyProtection="0"/>
    <xf numFmtId="0" fontId="47" fillId="34" borderId="0" applyNumberFormat="0" applyBorder="0" applyAlignment="0" applyProtection="0"/>
    <xf numFmtId="0" fontId="12" fillId="34" borderId="0" applyNumberFormat="0" applyBorder="0" applyAlignment="0" applyProtection="0"/>
    <xf numFmtId="0" fontId="47" fillId="35" borderId="0" applyNumberFormat="0" applyBorder="0" applyAlignment="0" applyProtection="0"/>
    <xf numFmtId="0" fontId="12" fillId="35" borderId="0" applyNumberFormat="0" applyBorder="0" applyAlignment="0" applyProtection="0"/>
    <xf numFmtId="0" fontId="47" fillId="36" borderId="0" applyNumberFormat="0" applyBorder="0" applyAlignment="0" applyProtection="0"/>
    <xf numFmtId="0" fontId="12" fillId="36" borderId="0" applyNumberFormat="0" applyBorder="0" applyAlignment="0" applyProtection="0"/>
    <xf numFmtId="0" fontId="47" fillId="37"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49" fillId="39" borderId="1" applyNumberFormat="0" applyAlignment="0" applyProtection="0"/>
    <xf numFmtId="0" fontId="50"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2" borderId="1" applyNumberFormat="0" applyAlignment="0" applyProtection="0"/>
    <xf numFmtId="0" fontId="58" fillId="43" borderId="1" applyNumberFormat="0" applyAlignment="0" applyProtection="0"/>
    <xf numFmtId="0" fontId="59" fillId="0" borderId="7" applyNumberFormat="0" applyFill="0" applyAlignment="0" applyProtection="0"/>
    <xf numFmtId="0" fontId="60" fillId="44" borderId="0" applyNumberFormat="0" applyBorder="0" applyAlignment="0" applyProtection="0"/>
    <xf numFmtId="0" fontId="60" fillId="44" borderId="0" applyNumberFormat="0" applyBorder="0" applyAlignment="0" applyProtection="0"/>
    <xf numFmtId="0" fontId="61" fillId="0" borderId="0">
      <alignment/>
      <protection/>
    </xf>
    <xf numFmtId="0" fontId="29"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62" fillId="39" borderId="9" applyNumberFormat="0" applyAlignment="0" applyProtection="0"/>
    <xf numFmtId="0" fontId="62" fillId="39"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5" fillId="0" borderId="10"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cellStyleXfs>
  <cellXfs count="280">
    <xf numFmtId="0" fontId="0" fillId="0" borderId="0" xfId="0" applyAlignment="1">
      <alignment/>
    </xf>
    <xf numFmtId="0" fontId="66" fillId="0" borderId="0" xfId="0" applyFont="1" applyAlignment="1">
      <alignment/>
    </xf>
    <xf numFmtId="0" fontId="66" fillId="47" borderId="0" xfId="0" applyFont="1" applyFill="1" applyAlignment="1">
      <alignment/>
    </xf>
    <xf numFmtId="0" fontId="66" fillId="47" borderId="11" xfId="0" applyFont="1" applyFill="1" applyBorder="1" applyAlignment="1">
      <alignment/>
    </xf>
    <xf numFmtId="0" fontId="66"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4"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65"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7"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47" borderId="0" xfId="0" applyFont="1" applyFill="1" applyAlignment="1">
      <alignment horizontal="center"/>
    </xf>
    <xf numFmtId="0" fontId="64" fillId="0" borderId="0" xfId="0" applyFont="1" applyAlignment="1">
      <alignment/>
    </xf>
    <xf numFmtId="0" fontId="0" fillId="0" borderId="14" xfId="0" applyBorder="1"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64" fillId="2" borderId="15" xfId="0" applyFont="1" applyFill="1" applyBorder="1" applyAlignment="1">
      <alignment horizontal="center" vertical="center"/>
    </xf>
    <xf numFmtId="0" fontId="64" fillId="0" borderId="14" xfId="0" applyFont="1" applyBorder="1" applyAlignment="1">
      <alignment/>
    </xf>
    <xf numFmtId="0" fontId="64" fillId="0" borderId="14" xfId="0" applyFont="1" applyBorder="1" applyAlignment="1">
      <alignment wrapText="1"/>
    </xf>
    <xf numFmtId="0" fontId="65" fillId="14" borderId="13" xfId="0" applyFont="1" applyFill="1" applyBorder="1" applyAlignment="1">
      <alignment horizontal="left" vertical="center"/>
    </xf>
    <xf numFmtId="0" fontId="6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5" fillId="47" borderId="13" xfId="0" applyFont="1" applyFill="1" applyBorder="1" applyAlignment="1">
      <alignment horizontal="left" vertical="center" wrapText="1"/>
    </xf>
    <xf numFmtId="0" fontId="65" fillId="47" borderId="13" xfId="0" applyFont="1" applyFill="1" applyBorder="1" applyAlignment="1">
      <alignment horizontal="center" vertical="center" wrapText="1"/>
    </xf>
    <xf numFmtId="0" fontId="64"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6" fillId="0" borderId="0" xfId="0" applyFont="1" applyAlignment="1">
      <alignment vertical="center"/>
    </xf>
    <xf numFmtId="0" fontId="6" fillId="47" borderId="16" xfId="0" applyFont="1" applyFill="1" applyBorder="1" applyAlignment="1">
      <alignment vertical="center"/>
    </xf>
    <xf numFmtId="0" fontId="66" fillId="0" borderId="0" xfId="0" applyFont="1" applyBorder="1" applyAlignment="1">
      <alignment vertical="center"/>
    </xf>
    <xf numFmtId="0" fontId="66" fillId="0" borderId="17" xfId="0" applyFont="1" applyBorder="1" applyAlignment="1">
      <alignment vertical="center"/>
    </xf>
    <xf numFmtId="0" fontId="66" fillId="47" borderId="16" xfId="0" applyFont="1" applyFill="1" applyBorder="1" applyAlignment="1">
      <alignment vertical="center"/>
    </xf>
    <xf numFmtId="0" fontId="71" fillId="47" borderId="16" xfId="0" applyFont="1" applyFill="1" applyBorder="1" applyAlignment="1">
      <alignment vertical="center"/>
    </xf>
    <xf numFmtId="0" fontId="66" fillId="47" borderId="18" xfId="0" applyFont="1" applyFill="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2" fillId="0" borderId="0" xfId="0" applyFont="1" applyAlignment="1">
      <alignment horizontal="right" vertical="center" wrapText="1"/>
    </xf>
    <xf numFmtId="0" fontId="73" fillId="0" borderId="21" xfId="0" applyFont="1" applyBorder="1" applyAlignment="1">
      <alignment horizontal="center" vertical="center" wrapText="1"/>
    </xf>
    <xf numFmtId="0" fontId="73" fillId="0" borderId="22" xfId="0" applyFont="1" applyBorder="1" applyAlignment="1">
      <alignment vertical="center" wrapText="1"/>
    </xf>
    <xf numFmtId="0" fontId="74" fillId="0" borderId="23" xfId="0" applyFont="1" applyBorder="1" applyAlignment="1">
      <alignment vertical="center" wrapText="1"/>
    </xf>
    <xf numFmtId="0" fontId="75" fillId="0" borderId="0" xfId="0" applyFont="1" applyAlignment="1">
      <alignment/>
    </xf>
    <xf numFmtId="0" fontId="75" fillId="0" borderId="0" xfId="0" applyFont="1" applyAlignment="1">
      <alignment vertic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Border="1" applyAlignment="1">
      <alignment wrapText="1"/>
    </xf>
    <xf numFmtId="0" fontId="74" fillId="0" borderId="25" xfId="0" applyFont="1" applyBorder="1" applyAlignment="1">
      <alignment vertical="center" wrapText="1"/>
    </xf>
    <xf numFmtId="0" fontId="76" fillId="0" borderId="25" xfId="0" applyFont="1" applyBorder="1" applyAlignment="1">
      <alignment vertical="center" wrapText="1"/>
    </xf>
    <xf numFmtId="0" fontId="74" fillId="0" borderId="25" xfId="0" applyFont="1" applyBorder="1" applyAlignment="1">
      <alignment vertical="center"/>
    </xf>
    <xf numFmtId="0" fontId="76" fillId="0" borderId="25" xfId="0" applyFont="1" applyBorder="1" applyAlignment="1">
      <alignment vertical="center"/>
    </xf>
    <xf numFmtId="0" fontId="76" fillId="0" borderId="28" xfId="0" applyFont="1" applyBorder="1" applyAlignment="1">
      <alignment vertical="center"/>
    </xf>
    <xf numFmtId="0" fontId="74" fillId="0" borderId="29" xfId="0" applyFont="1" applyBorder="1" applyAlignment="1">
      <alignment vertical="center" wrapText="1"/>
    </xf>
    <xf numFmtId="0" fontId="66"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7" fillId="0" borderId="0" xfId="0" applyFont="1" applyFill="1" applyAlignment="1">
      <alignment/>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top"/>
    </xf>
    <xf numFmtId="0" fontId="0" fillId="0" borderId="0" xfId="0" applyAlignment="1">
      <alignment/>
    </xf>
    <xf numFmtId="0" fontId="0" fillId="0" borderId="30" xfId="0" applyFont="1" applyBorder="1" applyAlignment="1">
      <alignment horizontal="center"/>
    </xf>
    <xf numFmtId="0" fontId="0" fillId="0" borderId="26" xfId="0" applyFont="1" applyBorder="1" applyAlignment="1">
      <alignment horizontal="center"/>
    </xf>
    <xf numFmtId="0" fontId="76" fillId="0" borderId="31"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2" fillId="0" borderId="32" xfId="0" applyFont="1" applyBorder="1" applyAlignment="1">
      <alignment horizontal="center" vertical="center" wrapText="1"/>
    </xf>
    <xf numFmtId="0" fontId="0" fillId="0" borderId="31" xfId="0" applyFont="1" applyBorder="1" applyAlignment="1">
      <alignment horizontal="center"/>
    </xf>
    <xf numFmtId="0" fontId="0" fillId="0" borderId="26"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6" fillId="0" borderId="0" xfId="0" applyNumberFormat="1" applyFont="1" applyAlignment="1">
      <alignment horizontal="left" vertical="top" wrapText="1"/>
    </xf>
    <xf numFmtId="9" fontId="66" fillId="0" borderId="0" xfId="0" applyNumberFormat="1" applyFont="1" applyAlignment="1">
      <alignment horizontal="left" vertical="top"/>
    </xf>
    <xf numFmtId="0" fontId="78"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0" fontId="64" fillId="0" borderId="0" xfId="0" applyFont="1" applyAlignment="1">
      <alignment horizontal="center" vertical="center" wrapText="1"/>
    </xf>
    <xf numFmtId="0" fontId="0" fillId="0" borderId="0" xfId="0" applyFont="1" applyAlignment="1">
      <alignment vertical="top"/>
    </xf>
    <xf numFmtId="0" fontId="0" fillId="0" borderId="0" xfId="0" applyFont="1" applyFill="1" applyAlignment="1">
      <alignment vertical="center" wrapText="1"/>
    </xf>
    <xf numFmtId="0" fontId="0" fillId="0" borderId="0" xfId="0" applyFont="1" applyFill="1" applyAlignment="1">
      <alignment vertical="center"/>
    </xf>
    <xf numFmtId="0" fontId="66"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wrapText="1"/>
    </xf>
    <xf numFmtId="0" fontId="64" fillId="0" borderId="0" xfId="0" applyFont="1" applyBorder="1" applyAlignment="1">
      <alignment vertical="center" wrapText="1"/>
    </xf>
    <xf numFmtId="0" fontId="64" fillId="0" borderId="0" xfId="0" applyFont="1" applyAlignment="1">
      <alignment vertical="center" wrapText="1"/>
    </xf>
    <xf numFmtId="0" fontId="0" fillId="0" borderId="0" xfId="0" applyFont="1" applyAlignment="1">
      <alignment vertical="center"/>
    </xf>
    <xf numFmtId="0" fontId="66" fillId="0" borderId="0" xfId="0" applyFont="1" applyAlignment="1">
      <alignment vertical="top" wrapText="1"/>
    </xf>
    <xf numFmtId="0" fontId="66" fillId="0" borderId="0" xfId="0" applyFont="1" applyAlignment="1">
      <alignment vertical="center" wrapText="1"/>
    </xf>
    <xf numFmtId="0" fontId="66"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9" fontId="0" fillId="14" borderId="0" xfId="0" applyNumberFormat="1" applyFont="1" applyFill="1" applyAlignment="1">
      <alignment horizontal="left" vertical="center" wrapText="1"/>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14" borderId="0" xfId="0" applyNumberFormat="1" applyFont="1" applyFill="1" applyAlignment="1">
      <alignment horizontal="left" vertical="center" wrapText="1"/>
    </xf>
    <xf numFmtId="0" fontId="0" fillId="0" borderId="0" xfId="0" applyFont="1" applyAlignment="1">
      <alignment/>
    </xf>
    <xf numFmtId="0" fontId="79" fillId="0" borderId="0" xfId="0" applyNumberFormat="1" applyFont="1" applyAlignment="1">
      <alignment vertical="center" wrapText="1"/>
    </xf>
    <xf numFmtId="0" fontId="4" fillId="14" borderId="0" xfId="0" applyFont="1" applyFill="1" applyAlignment="1">
      <alignment vertical="center" wrapText="1"/>
    </xf>
    <xf numFmtId="0" fontId="0" fillId="0" borderId="0" xfId="0" applyFont="1" applyAlignment="1">
      <alignment/>
    </xf>
    <xf numFmtId="0" fontId="64" fillId="0" borderId="0" xfId="0" applyNumberFormat="1" applyFont="1" applyBorder="1" applyAlignment="1">
      <alignment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7" fillId="0" borderId="0" xfId="0" applyFont="1" applyAlignment="1">
      <alignment/>
    </xf>
    <xf numFmtId="9" fontId="4" fillId="2" borderId="0" xfId="0" applyNumberFormat="1" applyFont="1" applyFill="1" applyAlignment="1">
      <alignment vertical="center" wrapText="1"/>
    </xf>
    <xf numFmtId="10" fontId="0" fillId="14"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96" applyNumberFormat="1" applyFont="1" applyAlignment="1">
      <alignment vertical="center" wrapText="1"/>
    </xf>
    <xf numFmtId="172" fontId="0" fillId="0" borderId="0" xfId="96" applyNumberFormat="1" applyFont="1" applyAlignment="1">
      <alignment vertical="center"/>
    </xf>
    <xf numFmtId="0" fontId="10" fillId="0" borderId="0"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80" fillId="0" borderId="0" xfId="0" applyFont="1" applyAlignment="1">
      <alignment/>
    </xf>
    <xf numFmtId="0" fontId="65" fillId="0" borderId="25" xfId="0" applyFont="1" applyBorder="1" applyAlignment="1">
      <alignment wrapText="1"/>
    </xf>
    <xf numFmtId="0" fontId="65" fillId="0" borderId="28" xfId="0" applyFont="1" applyBorder="1" applyAlignment="1">
      <alignment wrapText="1"/>
    </xf>
    <xf numFmtId="0" fontId="65" fillId="0" borderId="0" xfId="0" applyFont="1" applyAlignment="1">
      <alignment wrapText="1"/>
    </xf>
    <xf numFmtId="0" fontId="65" fillId="0" borderId="0" xfId="0" applyFont="1" applyAlignment="1">
      <alignment vertical="center"/>
    </xf>
    <xf numFmtId="9" fontId="65" fillId="0" borderId="0" xfId="0" applyNumberFormat="1" applyFont="1" applyAlignment="1">
      <alignment horizontal="left" vertical="center"/>
    </xf>
    <xf numFmtId="0" fontId="65" fillId="0" borderId="0" xfId="0" applyNumberFormat="1" applyFont="1" applyAlignment="1">
      <alignment vertical="center"/>
    </xf>
    <xf numFmtId="0" fontId="78" fillId="0" borderId="0" xfId="0" applyFont="1" applyFill="1" applyAlignment="1">
      <alignment/>
    </xf>
    <xf numFmtId="0" fontId="78" fillId="0" borderId="0" xfId="0" applyFont="1" applyAlignment="1">
      <alignment/>
    </xf>
    <xf numFmtId="0" fontId="4" fillId="0" borderId="29" xfId="0" applyFont="1" applyBorder="1" applyAlignment="1">
      <alignment wrapText="1"/>
    </xf>
    <xf numFmtId="0" fontId="4" fillId="0" borderId="25" xfId="0" applyFont="1" applyBorder="1" applyAlignment="1">
      <alignment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vertical="center" wrapText="1"/>
    </xf>
    <xf numFmtId="0" fontId="4" fillId="14" borderId="0" xfId="0" applyFont="1" applyFill="1" applyAlignment="1">
      <alignment vertical="center"/>
    </xf>
    <xf numFmtId="0" fontId="4" fillId="0" borderId="0" xfId="0" applyFont="1" applyAlignment="1">
      <alignment vertical="center"/>
    </xf>
    <xf numFmtId="9" fontId="4" fillId="0" borderId="0" xfId="0" applyNumberFormat="1" applyFont="1" applyAlignment="1">
      <alignment horizontal="left" vertical="center" wrapText="1"/>
    </xf>
    <xf numFmtId="0" fontId="0" fillId="0" borderId="0" xfId="0" applyFont="1" applyAlignment="1">
      <alignment/>
    </xf>
    <xf numFmtId="0" fontId="10" fillId="0" borderId="0" xfId="0" applyFont="1" applyFill="1" applyBorder="1" applyAlignment="1">
      <alignment vertical="center" wrapText="1"/>
    </xf>
    <xf numFmtId="0" fontId="81" fillId="0" borderId="0" xfId="0" applyFont="1" applyAlignment="1">
      <alignment vertical="center" wrapText="1"/>
    </xf>
    <xf numFmtId="0" fontId="81" fillId="0" borderId="0" xfId="0" applyFont="1" applyAlignment="1">
      <alignment vertical="center"/>
    </xf>
    <xf numFmtId="0" fontId="81" fillId="0" borderId="0" xfId="0" applyNumberFormat="1" applyFont="1" applyAlignment="1">
      <alignment vertical="center" wrapText="1"/>
    </xf>
    <xf numFmtId="0" fontId="81" fillId="0" borderId="0" xfId="0" applyFont="1" applyFill="1" applyAlignment="1">
      <alignment/>
    </xf>
    <xf numFmtId="0" fontId="81" fillId="0" borderId="0" xfId="0" applyFont="1" applyAlignment="1">
      <alignment/>
    </xf>
    <xf numFmtId="0" fontId="10" fillId="0" borderId="0" xfId="0" applyFont="1" applyAlignment="1">
      <alignment vertical="center" wrapText="1"/>
    </xf>
    <xf numFmtId="0" fontId="10" fillId="0" borderId="0" xfId="0" applyFont="1" applyBorder="1" applyAlignment="1">
      <alignment horizontal="left" vertical="center" wrapText="1"/>
    </xf>
    <xf numFmtId="0" fontId="78" fillId="0" borderId="0" xfId="0" applyFont="1" applyAlignment="1">
      <alignment vertical="center"/>
    </xf>
    <xf numFmtId="0" fontId="65" fillId="0" borderId="0" xfId="0" applyFont="1" applyFill="1" applyAlignment="1">
      <alignment/>
    </xf>
    <xf numFmtId="0" fontId="65" fillId="0" borderId="0" xfId="0" applyFont="1" applyAlignment="1">
      <alignment/>
    </xf>
    <xf numFmtId="0" fontId="10" fillId="0" borderId="0" xfId="0" applyFont="1" applyAlignment="1">
      <alignment vertical="center"/>
    </xf>
    <xf numFmtId="0" fontId="10" fillId="0" borderId="0" xfId="0" applyFont="1" applyAlignment="1">
      <alignment horizontal="left" vertical="center" wrapText="1"/>
    </xf>
    <xf numFmtId="0" fontId="1" fillId="0" borderId="0" xfId="91" applyFont="1" applyAlignment="1">
      <alignment vertical="center"/>
      <protection/>
    </xf>
    <xf numFmtId="0" fontId="1" fillId="0" borderId="0" xfId="91" applyFont="1" applyAlignment="1">
      <alignment vertical="center" wrapText="1"/>
      <protection/>
    </xf>
    <xf numFmtId="0" fontId="6" fillId="0" borderId="0" xfId="91" applyFont="1" applyAlignment="1">
      <alignment vertical="top" wrapText="1"/>
      <protection/>
    </xf>
    <xf numFmtId="0" fontId="10" fillId="0" borderId="0" xfId="91" applyFont="1" applyAlignment="1">
      <alignment vertical="top" wrapText="1"/>
      <protection/>
    </xf>
    <xf numFmtId="0" fontId="6" fillId="0" borderId="0" xfId="91" applyFont="1" applyAlignment="1">
      <alignment vertical="center" wrapText="1"/>
      <protection/>
    </xf>
    <xf numFmtId="0" fontId="6" fillId="0" borderId="0" xfId="91" applyFont="1" applyAlignment="1">
      <alignment vertical="top"/>
      <protection/>
    </xf>
    <xf numFmtId="0" fontId="6" fillId="15" borderId="0" xfId="91" applyFont="1" applyFill="1" applyAlignment="1">
      <alignment vertical="top" wrapText="1"/>
      <protection/>
    </xf>
    <xf numFmtId="10" fontId="1" fillId="3" borderId="0" xfId="91" applyNumberFormat="1" applyFont="1" applyFill="1" applyAlignment="1">
      <alignment horizontal="left" vertical="center" wrapText="1"/>
      <protection/>
    </xf>
    <xf numFmtId="0" fontId="4" fillId="0" borderId="0" xfId="91" applyFont="1" applyAlignment="1">
      <alignment vertical="center" wrapText="1"/>
      <protection/>
    </xf>
    <xf numFmtId="10" fontId="0" fillId="2" borderId="0" xfId="0" applyNumberFormat="1" applyFont="1" applyFill="1" applyAlignment="1">
      <alignment vertical="center" wrapText="1"/>
    </xf>
    <xf numFmtId="0" fontId="64" fillId="0" borderId="0" xfId="0" applyNumberFormat="1" applyFont="1" applyBorder="1" applyAlignment="1">
      <alignment vertical="center" wrapText="1"/>
    </xf>
    <xf numFmtId="0" fontId="10" fillId="0" borderId="0" xfId="91" applyFont="1" applyFill="1" applyBorder="1" applyAlignment="1">
      <alignment vertical="top" wrapText="1"/>
      <protection/>
    </xf>
    <xf numFmtId="0" fontId="4" fillId="0" borderId="0" xfId="91" applyFont="1" applyFill="1" applyBorder="1" applyAlignment="1">
      <alignment vertical="center" wrapText="1"/>
      <protection/>
    </xf>
    <xf numFmtId="0" fontId="4" fillId="0" borderId="0" xfId="91" applyFont="1" applyAlignment="1">
      <alignment horizontal="center" vertical="center" wrapText="1"/>
      <protection/>
    </xf>
    <xf numFmtId="0" fontId="10" fillId="0" borderId="0" xfId="91" applyFont="1" applyAlignment="1">
      <alignment horizontal="center" vertical="center" wrapText="1"/>
      <protection/>
    </xf>
    <xf numFmtId="0" fontId="4" fillId="0" borderId="0" xfId="0" applyFont="1" applyAlignment="1">
      <alignment vertical="top"/>
    </xf>
    <xf numFmtId="172" fontId="4" fillId="2" borderId="0" xfId="96" applyNumberFormat="1" applyFont="1" applyFill="1" applyAlignment="1">
      <alignment horizontal="left" vertical="center" wrapText="1"/>
    </xf>
    <xf numFmtId="0" fontId="65" fillId="0" borderId="0" xfId="0" applyFont="1" applyFill="1" applyAlignment="1">
      <alignment vertical="center" wrapText="1"/>
    </xf>
    <xf numFmtId="9" fontId="65" fillId="2" borderId="0" xfId="0" applyNumberFormat="1" applyFont="1" applyFill="1" applyAlignment="1">
      <alignment vertical="center" wrapText="1"/>
    </xf>
    <xf numFmtId="0" fontId="82" fillId="0" borderId="0" xfId="91" applyFont="1" applyAlignment="1">
      <alignment vertical="center" wrapText="1"/>
      <protection/>
    </xf>
    <xf numFmtId="0" fontId="83" fillId="0" borderId="0" xfId="91" applyFont="1" applyAlignment="1">
      <alignment horizontal="left" vertical="center"/>
      <protection/>
    </xf>
    <xf numFmtId="10" fontId="83" fillId="3" borderId="0" xfId="91" applyNumberFormat="1" applyFont="1" applyFill="1" applyAlignment="1">
      <alignment horizontal="left" vertical="center" wrapText="1"/>
      <protection/>
    </xf>
    <xf numFmtId="172" fontId="83" fillId="3" borderId="0" xfId="91" applyNumberFormat="1" applyFont="1" applyFill="1" applyAlignment="1">
      <alignment horizontal="left" vertical="center" wrapText="1"/>
      <protection/>
    </xf>
    <xf numFmtId="0" fontId="83" fillId="3" borderId="0" xfId="91" applyFont="1" applyFill="1" applyAlignment="1">
      <alignment vertical="center" wrapText="1"/>
      <protection/>
    </xf>
    <xf numFmtId="0" fontId="14" fillId="0" borderId="0" xfId="0" applyFont="1" applyAlignment="1">
      <alignment horizontal="center"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0" fontId="14" fillId="14" borderId="0" xfId="0" applyFont="1" applyFill="1" applyAlignment="1">
      <alignment vertical="center"/>
    </xf>
    <xf numFmtId="0" fontId="10" fillId="0" borderId="0" xfId="0" applyFont="1" applyAlignment="1">
      <alignment vertical="top"/>
    </xf>
    <xf numFmtId="0" fontId="4" fillId="0" borderId="0" xfId="0" applyFont="1" applyAlignment="1">
      <alignment vertical="top" wrapText="1"/>
    </xf>
    <xf numFmtId="0" fontId="14" fillId="0" borderId="0" xfId="91" applyFont="1" applyAlignment="1">
      <alignment vertical="center"/>
      <protection/>
    </xf>
    <xf numFmtId="0" fontId="4" fillId="0" borderId="0" xfId="91" applyFont="1" applyFill="1" applyAlignment="1">
      <alignment vertical="center" wrapText="1"/>
      <protection/>
    </xf>
    <xf numFmtId="0" fontId="15" fillId="0" borderId="0" xfId="0" applyFont="1" applyAlignment="1">
      <alignment horizontal="center" vertical="center" wrapText="1"/>
    </xf>
    <xf numFmtId="0" fontId="4" fillId="0" borderId="0" xfId="0" applyFont="1" applyBorder="1" applyAlignment="1">
      <alignment horizontal="center" vertical="center" wrapText="1"/>
    </xf>
    <xf numFmtId="13" fontId="4" fillId="2" borderId="0" xfId="0" applyNumberFormat="1" applyFont="1" applyFill="1" applyAlignment="1">
      <alignment horizontal="right" vertical="center" wrapText="1"/>
    </xf>
    <xf numFmtId="0" fontId="65" fillId="0" borderId="0" xfId="0" applyFont="1" applyFill="1" applyAlignment="1">
      <alignment vertical="top" wrapText="1"/>
    </xf>
    <xf numFmtId="0" fontId="4" fillId="2" borderId="33" xfId="0" applyFont="1" applyFill="1" applyBorder="1" applyAlignment="1">
      <alignment vertical="center" wrapText="1"/>
    </xf>
    <xf numFmtId="9" fontId="4" fillId="2" borderId="33" xfId="0" applyNumberFormat="1" applyFont="1" applyFill="1" applyBorder="1" applyAlignment="1">
      <alignment vertical="center" wrapText="1"/>
    </xf>
    <xf numFmtId="0" fontId="4" fillId="14" borderId="33" xfId="0" applyFont="1" applyFill="1" applyBorder="1" applyAlignment="1">
      <alignment vertical="center" wrapText="1"/>
    </xf>
    <xf numFmtId="0" fontId="4" fillId="48" borderId="33" xfId="0" applyFont="1" applyFill="1" applyBorder="1" applyAlignment="1">
      <alignment vertical="top" wrapText="1"/>
    </xf>
    <xf numFmtId="0" fontId="4" fillId="47" borderId="34" xfId="0" applyFont="1" applyFill="1" applyBorder="1" applyAlignment="1">
      <alignment vertical="center" wrapText="1"/>
    </xf>
    <xf numFmtId="0" fontId="4" fillId="0" borderId="34" xfId="0" applyFont="1" applyFill="1" applyBorder="1" applyAlignment="1">
      <alignment vertical="center" wrapText="1"/>
    </xf>
    <xf numFmtId="0" fontId="4" fillId="0" borderId="33" xfId="0" applyFont="1" applyFill="1" applyBorder="1" applyAlignment="1">
      <alignment vertical="center" wrapText="1"/>
    </xf>
    <xf numFmtId="0" fontId="4" fillId="0" borderId="33" xfId="0" applyFont="1" applyFill="1" applyBorder="1" applyAlignment="1">
      <alignment vertical="top" wrapText="1"/>
    </xf>
    <xf numFmtId="0" fontId="10" fillId="0" borderId="33" xfId="0" applyFont="1" applyFill="1" applyBorder="1" applyAlignment="1">
      <alignment horizontal="left" vertical="center" wrapText="1"/>
    </xf>
    <xf numFmtId="0" fontId="84" fillId="0" borderId="0" xfId="0" applyFont="1" applyAlignment="1">
      <alignment vertical="center" wrapText="1"/>
    </xf>
    <xf numFmtId="0" fontId="72" fillId="0" borderId="0" xfId="0" applyFont="1" applyAlignment="1">
      <alignment vertical="center" wrapText="1"/>
    </xf>
    <xf numFmtId="0" fontId="72" fillId="0" borderId="35" xfId="0" applyFont="1" applyBorder="1" applyAlignment="1">
      <alignment vertical="center" wrapText="1"/>
    </xf>
    <xf numFmtId="0" fontId="85" fillId="0" borderId="0" xfId="0" applyFont="1" applyAlignment="1">
      <alignment vertical="center"/>
    </xf>
    <xf numFmtId="0" fontId="76" fillId="0" borderId="0" xfId="0" applyFont="1" applyAlignment="1">
      <alignment vertical="center"/>
    </xf>
    <xf numFmtId="0" fontId="76" fillId="0" borderId="0" xfId="0" applyFont="1" applyBorder="1" applyAlignment="1">
      <alignment vertical="center"/>
    </xf>
    <xf numFmtId="0" fontId="86" fillId="0" borderId="36" xfId="0" applyFont="1" applyBorder="1" applyAlignment="1">
      <alignment horizontal="center" vertical="center"/>
    </xf>
    <xf numFmtId="0" fontId="86" fillId="0" borderId="37" xfId="0" applyFont="1" applyBorder="1" applyAlignment="1">
      <alignment horizontal="center" vertical="center"/>
    </xf>
    <xf numFmtId="0" fontId="86" fillId="0" borderId="36" xfId="0" applyFont="1" applyBorder="1" applyAlignment="1">
      <alignment vertical="center" wrapText="1"/>
    </xf>
    <xf numFmtId="0" fontId="86" fillId="0" borderId="37" xfId="0" applyFont="1" applyBorder="1" applyAlignment="1">
      <alignment vertical="center" wrapText="1"/>
    </xf>
    <xf numFmtId="0" fontId="86" fillId="0" borderId="30" xfId="0" applyFont="1" applyBorder="1" applyAlignment="1">
      <alignment horizontal="center" vertical="center"/>
    </xf>
    <xf numFmtId="0" fontId="86" fillId="0" borderId="27" xfId="0" applyFont="1" applyBorder="1" applyAlignment="1">
      <alignment horizontal="center" vertical="center"/>
    </xf>
    <xf numFmtId="0" fontId="86" fillId="0" borderId="24" xfId="0" applyFont="1" applyBorder="1" applyAlignment="1">
      <alignment vertical="center" wrapText="1"/>
    </xf>
    <xf numFmtId="0" fontId="86" fillId="0" borderId="28" xfId="0" applyFont="1" applyBorder="1" applyAlignment="1">
      <alignment vertical="center" wrapText="1"/>
    </xf>
    <xf numFmtId="0" fontId="68" fillId="0" borderId="0" xfId="0" applyFont="1" applyFill="1" applyAlignment="1">
      <alignment horizontal="center" vertical="top"/>
    </xf>
    <xf numFmtId="0" fontId="69" fillId="47" borderId="0" xfId="0" applyFont="1" applyFill="1" applyAlignment="1">
      <alignment horizontal="center"/>
    </xf>
    <xf numFmtId="0" fontId="70" fillId="47" borderId="0" xfId="0" applyFont="1" applyFill="1" applyAlignment="1">
      <alignment horizontal="center"/>
    </xf>
    <xf numFmtId="0" fontId="68" fillId="0" borderId="0" xfId="0" applyFont="1" applyFill="1" applyAlignment="1">
      <alignment horizontal="center" vertical="center"/>
    </xf>
    <xf numFmtId="0" fontId="0" fillId="0" borderId="0" xfId="0" applyAlignment="1">
      <alignment vertical="center"/>
    </xf>
    <xf numFmtId="0" fontId="69" fillId="47" borderId="0" xfId="0" applyFont="1" applyFill="1" applyAlignment="1">
      <alignment horizontal="center" vertical="center"/>
    </xf>
    <xf numFmtId="0" fontId="47" fillId="49" borderId="0" xfId="0" applyFont="1" applyFill="1" applyAlignment="1">
      <alignment horizontal="center" vertical="center"/>
    </xf>
    <xf numFmtId="0" fontId="0" fillId="0" borderId="0" xfId="0" applyFont="1" applyAlignment="1">
      <alignment vertical="center"/>
    </xf>
    <xf numFmtId="0" fontId="70" fillId="47" borderId="0" xfId="0" applyFont="1" applyFill="1" applyAlignment="1">
      <alignment horizontal="center" vertical="center"/>
    </xf>
    <xf numFmtId="0" fontId="71" fillId="0" borderId="0"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4" fillId="2" borderId="15" xfId="0" applyFont="1" applyFill="1" applyBorder="1" applyAlignment="1">
      <alignment horizontal="center" vertical="center"/>
    </xf>
    <xf numFmtId="0" fontId="0" fillId="47" borderId="41" xfId="0" applyFont="1" applyFill="1" applyBorder="1" applyAlignment="1">
      <alignment horizontal="center" vertical="center"/>
    </xf>
    <xf numFmtId="0" fontId="47" fillId="49" borderId="0" xfId="0" applyFont="1" applyFill="1" applyAlignment="1">
      <alignment horizontal="center"/>
    </xf>
    <xf numFmtId="0" fontId="0" fillId="0" borderId="0" xfId="0" applyFont="1" applyAlignment="1">
      <alignment/>
    </xf>
    <xf numFmtId="0" fontId="64" fillId="47" borderId="0" xfId="0" applyFont="1" applyFill="1" applyAlignment="1">
      <alignment horizontal="center"/>
    </xf>
    <xf numFmtId="0" fontId="79" fillId="47" borderId="0" xfId="0" applyFont="1" applyFill="1" applyAlignment="1">
      <alignment horizontal="center"/>
    </xf>
    <xf numFmtId="0" fontId="0" fillId="0" borderId="0" xfId="0" applyFont="1" applyAlignment="1">
      <alignment/>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0" xfId="0" applyAlignment="1">
      <alignment/>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rmal 2 2" xfId="90"/>
    <cellStyle name="Normal 3" xfId="91"/>
    <cellStyle name="Note" xfId="92"/>
    <cellStyle name="Note 2" xfId="93"/>
    <cellStyle name="Output" xfId="94"/>
    <cellStyle name="Output 2" xfId="95"/>
    <cellStyle name="Percent" xfId="96"/>
    <cellStyle name="Percent 2" xfId="97"/>
    <cellStyle name="Title" xfId="98"/>
    <cellStyle name="Title 2"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1" comment="" totalsRowShown="0">
  <autoFilter ref="A4:H31"/>
  <tableColumns count="8">
    <tableColumn id="9" name="#"/>
    <tableColumn id="1" name="Design Components"/>
    <tableColumn id="2" name="Priority"/>
    <tableColumn id="8" name="Status Quo "/>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145" zoomScaleNormal="145" zoomScalePageLayoutView="0" workbookViewId="0" topLeftCell="A39">
      <selection activeCell="B61" sqref="B61:B62"/>
    </sheetView>
  </sheetViews>
  <sheetFormatPr defaultColWidth="9.140625" defaultRowHeight="12.75"/>
  <cols>
    <col min="1" max="1" width="4.57421875" style="0" customWidth="1"/>
    <col min="2" max="2" width="113.00390625" style="6" bestFit="1" customWidth="1"/>
  </cols>
  <sheetData>
    <row r="1" spans="1:2" ht="20.25">
      <c r="A1" s="256" t="str">
        <f>Setup!A2</f>
        <v>MIC Special Session</v>
      </c>
      <c r="B1" s="256"/>
    </row>
    <row r="2" spans="1:2" ht="18">
      <c r="A2" s="257" t="str">
        <f>Setup!A5</f>
        <v>Quadrennial Review of VRR Curve Parameters</v>
      </c>
      <c r="B2" s="257"/>
    </row>
    <row r="3" spans="1:2" ht="18">
      <c r="A3" s="258" t="s">
        <v>22</v>
      </c>
      <c r="B3" s="258"/>
    </row>
    <row r="4" ht="12.75">
      <c r="B4" s="9" t="s">
        <v>51</v>
      </c>
    </row>
    <row r="5" s="68" customFormat="1" ht="12.75">
      <c r="B5" s="70"/>
    </row>
    <row r="7" spans="1:3" ht="23.25">
      <c r="A7" s="242" t="s">
        <v>105</v>
      </c>
      <c r="B7" s="242"/>
      <c r="C7" s="67"/>
    </row>
    <row r="8" spans="1:3" ht="12.75" customHeight="1">
      <c r="A8" s="243" t="s">
        <v>106</v>
      </c>
      <c r="B8" s="243"/>
      <c r="C8" s="67"/>
    </row>
    <row r="9" spans="1:3" ht="15.75">
      <c r="A9" s="71"/>
      <c r="B9" s="71"/>
      <c r="C9" s="67"/>
    </row>
    <row r="10" spans="1:2" s="96" customFormat="1" ht="16.5" thickBot="1">
      <c r="A10" s="244" t="s">
        <v>107</v>
      </c>
      <c r="B10" s="244"/>
    </row>
    <row r="11" spans="1:3" ht="17.25" thickBot="1" thickTop="1">
      <c r="A11" s="72" t="s">
        <v>60</v>
      </c>
      <c r="B11" s="73" t="s">
        <v>61</v>
      </c>
      <c r="C11" s="67"/>
    </row>
    <row r="12" spans="1:3" ht="16.5" thickBot="1">
      <c r="A12" s="102">
        <v>1</v>
      </c>
      <c r="B12" s="74" t="s">
        <v>62</v>
      </c>
      <c r="C12" s="67"/>
    </row>
    <row r="13" spans="1:3" ht="16.5" thickBot="1">
      <c r="A13" s="102">
        <v>2</v>
      </c>
      <c r="B13" s="74" t="s">
        <v>63</v>
      </c>
      <c r="C13" s="67"/>
    </row>
    <row r="14" spans="1:3" ht="16.5" thickBot="1">
      <c r="A14" s="102">
        <v>3</v>
      </c>
      <c r="B14" s="74" t="s">
        <v>64</v>
      </c>
      <c r="C14" s="67"/>
    </row>
    <row r="15" spans="1:3" ht="16.5" thickBot="1">
      <c r="A15" s="102">
        <v>4</v>
      </c>
      <c r="B15" s="74" t="s">
        <v>65</v>
      </c>
      <c r="C15" s="67"/>
    </row>
    <row r="16" spans="1:3" ht="12.75">
      <c r="A16" s="68"/>
      <c r="B16" s="69"/>
      <c r="C16" s="68"/>
    </row>
    <row r="17" spans="1:3" ht="12.75">
      <c r="A17" s="68"/>
      <c r="B17" s="69"/>
      <c r="C17" s="68"/>
    </row>
    <row r="18" spans="1:3" ht="12.75">
      <c r="A18" s="68"/>
      <c r="B18" s="69"/>
      <c r="C18" s="68"/>
    </row>
    <row r="19" spans="1:3" ht="23.25">
      <c r="A19" s="245" t="s">
        <v>66</v>
      </c>
      <c r="B19" s="245"/>
      <c r="C19" s="76"/>
    </row>
    <row r="20" spans="1:3" ht="15.75">
      <c r="A20" s="246" t="s">
        <v>67</v>
      </c>
      <c r="B20" s="246"/>
      <c r="C20" s="76"/>
    </row>
    <row r="21" spans="1:3" ht="12.75">
      <c r="A21" s="75"/>
      <c r="B21" s="75"/>
      <c r="C21" s="76"/>
    </row>
    <row r="22" spans="1:3" s="96" customFormat="1" ht="16.5" thickBot="1">
      <c r="A22" s="247" t="s">
        <v>108</v>
      </c>
      <c r="B22" s="247"/>
      <c r="C22" s="76"/>
    </row>
    <row r="23" spans="1:3" ht="12.75">
      <c r="A23" s="252" t="s">
        <v>60</v>
      </c>
      <c r="B23" s="254" t="s">
        <v>61</v>
      </c>
      <c r="C23" s="76"/>
    </row>
    <row r="24" spans="1:3" ht="13.5" thickBot="1">
      <c r="A24" s="253"/>
      <c r="B24" s="255"/>
      <c r="C24" s="76"/>
    </row>
    <row r="25" spans="1:3" ht="25.5">
      <c r="A25" s="99">
        <v>1</v>
      </c>
      <c r="B25" s="88" t="s">
        <v>68</v>
      </c>
      <c r="C25" s="76"/>
    </row>
    <row r="26" spans="1:3" ht="15.75">
      <c r="A26" s="100">
        <v>2</v>
      </c>
      <c r="B26" s="83" t="s">
        <v>69</v>
      </c>
      <c r="C26" s="76"/>
    </row>
    <row r="27" spans="1:3" ht="15.75">
      <c r="A27" s="100">
        <v>3</v>
      </c>
      <c r="B27" s="83" t="s">
        <v>70</v>
      </c>
      <c r="C27" s="76"/>
    </row>
    <row r="28" spans="1:3" ht="15.75">
      <c r="A28" s="100">
        <v>4</v>
      </c>
      <c r="B28" s="83" t="s">
        <v>71</v>
      </c>
      <c r="C28" s="76"/>
    </row>
    <row r="29" spans="1:3" ht="15.75">
      <c r="A29" s="100">
        <v>5</v>
      </c>
      <c r="B29" s="83" t="s">
        <v>72</v>
      </c>
      <c r="C29" s="76"/>
    </row>
    <row r="30" spans="1:3" ht="15.75">
      <c r="A30" s="100">
        <v>6</v>
      </c>
      <c r="B30" s="84" t="s">
        <v>73</v>
      </c>
      <c r="C30" s="76"/>
    </row>
    <row r="31" spans="1:3" ht="15.75">
      <c r="A31" s="100">
        <v>7</v>
      </c>
      <c r="B31" s="83" t="s">
        <v>74</v>
      </c>
      <c r="C31" s="76"/>
    </row>
    <row r="32" spans="1:3" ht="15.75">
      <c r="A32" s="100">
        <v>8</v>
      </c>
      <c r="B32" s="83" t="s">
        <v>75</v>
      </c>
      <c r="C32" s="76"/>
    </row>
    <row r="33" spans="1:3" ht="15.75">
      <c r="A33" s="100">
        <v>9</v>
      </c>
      <c r="B33" s="83" t="s">
        <v>76</v>
      </c>
      <c r="C33" s="76"/>
    </row>
    <row r="34" spans="1:3" ht="15.75">
      <c r="A34" s="100">
        <v>10</v>
      </c>
      <c r="B34" s="85" t="s">
        <v>77</v>
      </c>
      <c r="C34" s="76"/>
    </row>
    <row r="35" spans="1:3" ht="15.75">
      <c r="A35" s="100">
        <v>11</v>
      </c>
      <c r="B35" s="86" t="s">
        <v>78</v>
      </c>
      <c r="C35" s="76"/>
    </row>
    <row r="36" spans="1:3" ht="16.5" thickBot="1">
      <c r="A36" s="101">
        <v>12</v>
      </c>
      <c r="B36" s="87" t="s">
        <v>79</v>
      </c>
      <c r="C36" s="76"/>
    </row>
    <row r="37" spans="1:3" ht="12.75">
      <c r="A37" s="67"/>
      <c r="C37" s="67"/>
    </row>
    <row r="38" spans="1:3" ht="12.75">
      <c r="A38" s="67"/>
      <c r="C38" s="67"/>
    </row>
    <row r="39" spans="1:2" s="96" customFormat="1" ht="16.5" thickBot="1">
      <c r="A39" s="247" t="s">
        <v>109</v>
      </c>
      <c r="B39" s="247"/>
    </row>
    <row r="40" spans="1:3" s="68" customFormat="1" ht="12.75">
      <c r="A40" s="248" t="s">
        <v>60</v>
      </c>
      <c r="B40" s="250" t="s">
        <v>61</v>
      </c>
      <c r="C40" s="76"/>
    </row>
    <row r="41" spans="1:3" s="68" customFormat="1" ht="13.5" thickBot="1">
      <c r="A41" s="249"/>
      <c r="B41" s="251"/>
      <c r="C41" s="76"/>
    </row>
    <row r="42" spans="1:3" ht="12.75">
      <c r="A42" s="97">
        <v>1</v>
      </c>
      <c r="B42" s="77" t="s">
        <v>80</v>
      </c>
      <c r="C42" s="68"/>
    </row>
    <row r="43" spans="1:3" ht="12.75">
      <c r="A43" s="98">
        <v>2</v>
      </c>
      <c r="B43" s="78" t="s">
        <v>81</v>
      </c>
      <c r="C43" s="46"/>
    </row>
    <row r="44" spans="1:3" ht="25.5">
      <c r="A44" s="98">
        <v>3</v>
      </c>
      <c r="B44" s="78" t="s">
        <v>82</v>
      </c>
      <c r="C44" s="46"/>
    </row>
    <row r="45" spans="1:3" ht="25.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65" customFormat="1" ht="15">
      <c r="A58" s="166" t="s">
        <v>160</v>
      </c>
      <c r="B58" s="69"/>
    </row>
    <row r="60" ht="13.5" thickBot="1">
      <c r="B60" s="69" t="s">
        <v>161</v>
      </c>
    </row>
    <row r="61" spans="1:3" s="68" customFormat="1" ht="12.75">
      <c r="A61" s="252" t="s">
        <v>60</v>
      </c>
      <c r="B61" s="254" t="s">
        <v>61</v>
      </c>
      <c r="C61" s="76"/>
    </row>
    <row r="62" spans="1:3" s="68" customFormat="1" ht="13.5" thickBot="1">
      <c r="A62" s="253"/>
      <c r="B62" s="255"/>
      <c r="C62" s="76"/>
    </row>
    <row r="63" spans="1:2" ht="12.75">
      <c r="A63" s="103">
        <v>1</v>
      </c>
      <c r="B63" s="175" t="s">
        <v>173</v>
      </c>
    </row>
    <row r="64" spans="1:2" ht="12.75">
      <c r="A64" s="98">
        <v>2</v>
      </c>
      <c r="B64" s="176" t="s">
        <v>174</v>
      </c>
    </row>
    <row r="65" spans="1:2" ht="25.5">
      <c r="A65" s="98">
        <v>3</v>
      </c>
      <c r="B65" s="176" t="s">
        <v>175</v>
      </c>
    </row>
    <row r="66" spans="1:2" ht="12.75">
      <c r="A66" s="98">
        <v>4</v>
      </c>
      <c r="B66" s="176" t="s">
        <v>176</v>
      </c>
    </row>
    <row r="67" spans="1:2" ht="12.75">
      <c r="A67" s="98">
        <v>5</v>
      </c>
      <c r="B67" s="167"/>
    </row>
    <row r="68" spans="1:2" ht="12.75">
      <c r="A68" s="98">
        <v>6</v>
      </c>
      <c r="B68" s="167"/>
    </row>
    <row r="69" spans="1:2" ht="12.75">
      <c r="A69" s="98">
        <v>7</v>
      </c>
      <c r="B69" s="167"/>
    </row>
    <row r="70" spans="1:2" ht="12.75">
      <c r="A70" s="104">
        <v>8</v>
      </c>
      <c r="B70" s="167"/>
    </row>
    <row r="71" spans="1:2" ht="12.75">
      <c r="A71" s="80">
        <v>9</v>
      </c>
      <c r="B71" s="167"/>
    </row>
    <row r="72" spans="1:2" ht="12.75">
      <c r="A72" s="80">
        <v>10</v>
      </c>
      <c r="B72" s="167"/>
    </row>
    <row r="73" spans="1:2" ht="12.75">
      <c r="A73" s="80">
        <v>11</v>
      </c>
      <c r="B73" s="167"/>
    </row>
    <row r="74" spans="1:2" ht="12.75">
      <c r="A74" s="80">
        <v>12</v>
      </c>
      <c r="B74" s="167"/>
    </row>
    <row r="75" spans="1:2" ht="12.75">
      <c r="A75" s="80">
        <v>13</v>
      </c>
      <c r="B75" s="167"/>
    </row>
    <row r="76" spans="1:2" ht="12.75">
      <c r="A76" s="80">
        <v>14</v>
      </c>
      <c r="B76" s="167"/>
    </row>
    <row r="77" spans="1:2" ht="13.5" thickBot="1">
      <c r="A77" s="81">
        <v>15</v>
      </c>
      <c r="B77" s="168"/>
    </row>
    <row r="78" ht="12.75">
      <c r="B78" s="169"/>
    </row>
    <row r="79" ht="12.75">
      <c r="B79" s="169"/>
    </row>
    <row r="80" ht="12.75">
      <c r="B80" s="169"/>
    </row>
    <row r="81" ht="12.75">
      <c r="B81" s="169"/>
    </row>
    <row r="82" ht="12.75">
      <c r="B82" s="169"/>
    </row>
  </sheetData>
  <sheetProtection/>
  <mergeCells count="16">
    <mergeCell ref="A39:B39"/>
    <mergeCell ref="A40:A41"/>
    <mergeCell ref="B40:B41"/>
    <mergeCell ref="A61:A62"/>
    <mergeCell ref="B61:B62"/>
    <mergeCell ref="A1:B1"/>
    <mergeCell ref="A2:B2"/>
    <mergeCell ref="A3:B3"/>
    <mergeCell ref="A23:A24"/>
    <mergeCell ref="B23:B24"/>
    <mergeCell ref="A7:B7"/>
    <mergeCell ref="A8:B8"/>
    <mergeCell ref="A10:B10"/>
    <mergeCell ref="A19:B19"/>
    <mergeCell ref="A20:B20"/>
    <mergeCell ref="A22:B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zoomScale="118" zoomScaleNormal="118" workbookViewId="0" topLeftCell="A1">
      <pane xSplit="3" ySplit="6" topLeftCell="E24" activePane="bottomRight" state="frozen"/>
      <selection pane="topLeft" activeCell="A1" sqref="A1"/>
      <selection pane="topRight" activeCell="D1" sqref="D1"/>
      <selection pane="bottomLeft" activeCell="A7" sqref="A7"/>
      <selection pane="bottomRight" activeCell="H35" sqref="H35"/>
    </sheetView>
  </sheetViews>
  <sheetFormatPr defaultColWidth="9.140625" defaultRowHeight="12.75"/>
  <cols>
    <col min="1" max="1" width="6.57421875" style="66" bestFit="1" customWidth="1"/>
    <col min="2" max="2" width="29.28125" style="117" customWidth="1"/>
    <col min="3" max="3" width="8.57421875" style="48" customWidth="1"/>
    <col min="4" max="4" width="39.8515625" style="48" customWidth="1"/>
    <col min="5" max="5" width="41.140625" style="162" bestFit="1" customWidth="1"/>
    <col min="6" max="6" width="50.421875" style="162"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59" t="str">
        <f>Setup!A2</f>
        <v>MIC Special Session</v>
      </c>
      <c r="B1" s="260"/>
      <c r="C1" s="260"/>
      <c r="D1" s="260"/>
      <c r="E1" s="260"/>
      <c r="F1" s="260"/>
      <c r="G1" s="260"/>
      <c r="H1" s="260"/>
      <c r="I1" s="260"/>
      <c r="J1" s="260"/>
      <c r="K1" s="260"/>
    </row>
    <row r="2" spans="1:11" s="24" customFormat="1" ht="18">
      <c r="A2" s="261" t="str">
        <f>Setup!A5</f>
        <v>Quadrennial Review of VRR Curve Parameters</v>
      </c>
      <c r="B2" s="260"/>
      <c r="C2" s="260"/>
      <c r="D2" s="260"/>
      <c r="E2" s="260"/>
      <c r="F2" s="260"/>
      <c r="G2" s="260"/>
      <c r="H2" s="260"/>
      <c r="I2" s="260"/>
      <c r="J2" s="260"/>
      <c r="K2" s="260"/>
    </row>
    <row r="3" spans="1:56" s="1" customFormat="1" ht="18">
      <c r="A3" s="264" t="s">
        <v>12</v>
      </c>
      <c r="B3" s="264"/>
      <c r="C3" s="264"/>
      <c r="D3" s="264"/>
      <c r="E3" s="264"/>
      <c r="F3" s="264"/>
      <c r="G3" s="264"/>
      <c r="H3" s="264"/>
      <c r="I3" s="264"/>
      <c r="J3" s="264"/>
      <c r="K3" s="26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63"/>
      <c r="F4" s="163"/>
      <c r="G4" s="52"/>
      <c r="H4" s="52"/>
      <c r="I4" s="52"/>
      <c r="J4" s="52"/>
      <c r="K4" s="52"/>
    </row>
    <row r="5" spans="1:12" ht="14.25">
      <c r="A5" s="54"/>
      <c r="C5" s="105"/>
      <c r="D5" s="262" t="s">
        <v>20</v>
      </c>
      <c r="E5" s="262"/>
      <c r="F5" s="262"/>
      <c r="G5" s="263"/>
      <c r="H5" s="263"/>
      <c r="I5" s="263"/>
      <c r="J5" s="263"/>
      <c r="K5" s="263"/>
      <c r="L5" s="106"/>
    </row>
    <row r="6" spans="1:21" s="48" customFormat="1" ht="30" customHeight="1">
      <c r="A6" s="50" t="s">
        <v>15</v>
      </c>
      <c r="B6" s="116" t="s">
        <v>23</v>
      </c>
      <c r="C6" s="51" t="s">
        <v>28</v>
      </c>
      <c r="D6" s="70" t="s">
        <v>139</v>
      </c>
      <c r="E6" s="149" t="s">
        <v>136</v>
      </c>
      <c r="F6" s="164" t="s">
        <v>130</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18" t="s">
        <v>46</v>
      </c>
      <c r="C7" s="94"/>
      <c r="D7" s="57"/>
      <c r="E7" s="57"/>
      <c r="F7" s="57"/>
      <c r="G7" s="57"/>
      <c r="H7" s="57"/>
      <c r="I7" s="57"/>
      <c r="J7" s="57"/>
      <c r="K7" s="57"/>
      <c r="L7" s="91"/>
      <c r="M7" s="91"/>
      <c r="N7" s="91"/>
      <c r="O7" s="91"/>
      <c r="P7" s="91"/>
      <c r="Q7" s="91"/>
      <c r="R7" s="91"/>
      <c r="S7" s="91"/>
      <c r="T7" s="91"/>
      <c r="U7" s="91"/>
    </row>
    <row r="8" spans="1:21" s="1" customFormat="1" ht="181.5" customHeight="1">
      <c r="A8" s="178">
        <v>1</v>
      </c>
      <c r="B8" s="158" t="s">
        <v>100</v>
      </c>
      <c r="C8" s="95"/>
      <c r="D8" s="89" t="s">
        <v>142</v>
      </c>
      <c r="E8" s="133" t="s">
        <v>144</v>
      </c>
      <c r="F8" s="132" t="s">
        <v>140</v>
      </c>
      <c r="G8" s="89" t="s">
        <v>135</v>
      </c>
      <c r="H8" s="200" t="s">
        <v>184</v>
      </c>
      <c r="I8" s="89"/>
      <c r="J8" s="89"/>
      <c r="K8" s="57"/>
      <c r="L8" s="91"/>
      <c r="M8" s="91"/>
      <c r="N8" s="91"/>
      <c r="O8" s="91"/>
      <c r="P8" s="91"/>
      <c r="Q8" s="91"/>
      <c r="R8" s="91"/>
      <c r="S8" s="91"/>
      <c r="T8" s="91"/>
      <c r="U8" s="91"/>
    </row>
    <row r="9" spans="1:21" s="1" customFormat="1" ht="219.75" customHeight="1">
      <c r="A9" s="178">
        <v>2</v>
      </c>
      <c r="B9" s="158" t="s">
        <v>101</v>
      </c>
      <c r="C9" s="95"/>
      <c r="D9" s="90" t="s">
        <v>127</v>
      </c>
      <c r="E9" s="132" t="s">
        <v>143</v>
      </c>
      <c r="F9" s="132" t="s">
        <v>159</v>
      </c>
      <c r="G9" s="89" t="s">
        <v>135</v>
      </c>
      <c r="H9" s="203" t="s">
        <v>165</v>
      </c>
      <c r="I9" s="89"/>
      <c r="J9" s="57"/>
      <c r="K9" s="57"/>
      <c r="L9" s="91"/>
      <c r="M9" s="91"/>
      <c r="N9" s="91"/>
      <c r="O9" s="91"/>
      <c r="P9" s="91"/>
      <c r="Q9" s="91"/>
      <c r="R9" s="91"/>
      <c r="S9" s="91"/>
      <c r="T9" s="91"/>
      <c r="U9" s="91"/>
    </row>
    <row r="10" spans="1:21" s="1" customFormat="1" ht="111.75" customHeight="1">
      <c r="A10" s="178">
        <v>3</v>
      </c>
      <c r="B10" s="158" t="s">
        <v>103</v>
      </c>
      <c r="C10" s="126"/>
      <c r="D10" s="126" t="s">
        <v>125</v>
      </c>
      <c r="E10" s="133" t="s">
        <v>137</v>
      </c>
      <c r="F10" s="137" t="s">
        <v>134</v>
      </c>
      <c r="G10" s="126" t="s">
        <v>135</v>
      </c>
      <c r="H10" s="199" t="s">
        <v>170</v>
      </c>
      <c r="I10" s="89"/>
      <c r="J10" s="89"/>
      <c r="K10" s="89"/>
      <c r="L10" s="91"/>
      <c r="M10" s="91"/>
      <c r="N10" s="92"/>
      <c r="O10" s="91"/>
      <c r="P10" s="91"/>
      <c r="Q10" s="91"/>
      <c r="R10" s="91"/>
      <c r="S10" s="91"/>
      <c r="T10" s="91"/>
      <c r="U10" s="91"/>
    </row>
    <row r="11" spans="1:21" s="1" customFormat="1" ht="27" customHeight="1">
      <c r="A11" s="177">
        <v>4</v>
      </c>
      <c r="B11" s="158" t="s">
        <v>97</v>
      </c>
      <c r="C11" s="126"/>
      <c r="D11" s="90" t="s">
        <v>102</v>
      </c>
      <c r="E11" s="133"/>
      <c r="F11" s="126" t="s">
        <v>11</v>
      </c>
      <c r="G11" s="126" t="s">
        <v>11</v>
      </c>
      <c r="H11" s="199" t="s">
        <v>185</v>
      </c>
      <c r="I11" s="95"/>
      <c r="J11" s="55"/>
      <c r="K11" s="55"/>
      <c r="L11" s="91"/>
      <c r="M11" s="91"/>
      <c r="N11" s="92"/>
      <c r="O11" s="91"/>
      <c r="P11" s="91"/>
      <c r="Q11" s="91"/>
      <c r="R11" s="91"/>
      <c r="S11" s="91"/>
      <c r="T11" s="91"/>
      <c r="U11" s="91"/>
    </row>
    <row r="12" spans="1:21" s="189" customFormat="1" ht="51">
      <c r="A12" s="221" t="s">
        <v>114</v>
      </c>
      <c r="B12" s="222" t="s">
        <v>179</v>
      </c>
      <c r="C12" s="223"/>
      <c r="D12" s="223" t="s">
        <v>180</v>
      </c>
      <c r="E12" s="224"/>
      <c r="F12" s="223" t="s">
        <v>181</v>
      </c>
      <c r="G12" s="223" t="s">
        <v>181</v>
      </c>
      <c r="H12" s="227" t="s">
        <v>181</v>
      </c>
      <c r="I12" s="186"/>
      <c r="J12" s="187"/>
      <c r="K12" s="185"/>
      <c r="L12" s="188"/>
      <c r="M12" s="188"/>
      <c r="N12" s="188"/>
      <c r="O12" s="188"/>
      <c r="P12" s="188"/>
      <c r="Q12" s="188"/>
      <c r="R12" s="188"/>
      <c r="S12" s="188"/>
      <c r="T12" s="188"/>
      <c r="U12" s="188"/>
    </row>
    <row r="13" spans="1:21" s="1" customFormat="1" ht="98.25" customHeight="1">
      <c r="A13" s="177">
        <v>5</v>
      </c>
      <c r="B13" s="184" t="s">
        <v>205</v>
      </c>
      <c r="C13" s="225"/>
      <c r="D13" s="190" t="s">
        <v>207</v>
      </c>
      <c r="E13" s="226"/>
      <c r="F13" s="137" t="s">
        <v>213</v>
      </c>
      <c r="G13" s="190" t="s">
        <v>135</v>
      </c>
      <c r="H13" s="201" t="s">
        <v>162</v>
      </c>
      <c r="I13" s="95"/>
      <c r="J13" s="55"/>
      <c r="K13" s="55"/>
      <c r="L13" s="91"/>
      <c r="M13" s="91"/>
      <c r="N13" s="92"/>
      <c r="O13" s="91"/>
      <c r="P13" s="91"/>
      <c r="Q13" s="91"/>
      <c r="R13" s="91"/>
      <c r="S13" s="91"/>
      <c r="T13" s="91"/>
      <c r="U13" s="91"/>
    </row>
    <row r="14" spans="1:21" s="1" customFormat="1" ht="25.5">
      <c r="A14" s="177">
        <v>6</v>
      </c>
      <c r="B14" s="158" t="s">
        <v>206</v>
      </c>
      <c r="C14" s="90"/>
      <c r="D14" s="190" t="s">
        <v>195</v>
      </c>
      <c r="E14" s="142"/>
      <c r="F14" s="137" t="s">
        <v>194</v>
      </c>
      <c r="G14" s="137" t="s">
        <v>194</v>
      </c>
      <c r="H14" s="220"/>
      <c r="I14" s="95"/>
      <c r="J14" s="55"/>
      <c r="K14" s="55"/>
      <c r="L14" s="91"/>
      <c r="M14" s="91"/>
      <c r="N14" s="92"/>
      <c r="O14" s="91"/>
      <c r="P14" s="91"/>
      <c r="Q14" s="91"/>
      <c r="R14" s="91"/>
      <c r="S14" s="91"/>
      <c r="T14" s="91"/>
      <c r="U14" s="91"/>
    </row>
    <row r="15" spans="1:21" s="1" customFormat="1" ht="44.25" customHeight="1">
      <c r="A15" s="177" t="s">
        <v>189</v>
      </c>
      <c r="B15" s="191" t="s">
        <v>146</v>
      </c>
      <c r="C15" s="126"/>
      <c r="D15" s="127" t="s">
        <v>148</v>
      </c>
      <c r="E15" s="133"/>
      <c r="F15" s="127" t="s">
        <v>157</v>
      </c>
      <c r="G15" s="127" t="s">
        <v>135</v>
      </c>
      <c r="H15" s="201" t="s">
        <v>163</v>
      </c>
      <c r="I15" s="89"/>
      <c r="J15" s="55"/>
      <c r="K15" s="55"/>
      <c r="L15" s="91"/>
      <c r="M15" s="91"/>
      <c r="N15" s="92"/>
      <c r="O15" s="91"/>
      <c r="P15" s="91"/>
      <c r="Q15" s="91"/>
      <c r="R15" s="91"/>
      <c r="S15" s="91"/>
      <c r="T15" s="91"/>
      <c r="U15" s="91"/>
    </row>
    <row r="16" spans="1:21" s="1" customFormat="1" ht="19.5" customHeight="1">
      <c r="A16" s="177" t="s">
        <v>190</v>
      </c>
      <c r="B16" s="184" t="s">
        <v>145</v>
      </c>
      <c r="C16" s="127"/>
      <c r="D16" s="190" t="s">
        <v>99</v>
      </c>
      <c r="E16" s="146"/>
      <c r="F16" s="132" t="s">
        <v>149</v>
      </c>
      <c r="G16" s="190" t="s">
        <v>135</v>
      </c>
      <c r="H16" s="216"/>
      <c r="I16" s="89"/>
      <c r="J16" s="55"/>
      <c r="K16" s="55"/>
      <c r="L16" s="91"/>
      <c r="M16" s="91"/>
      <c r="N16" s="92"/>
      <c r="O16" s="91"/>
      <c r="P16" s="91"/>
      <c r="Q16" s="91"/>
      <c r="R16" s="91"/>
      <c r="S16" s="91"/>
      <c r="T16" s="91"/>
      <c r="U16" s="91"/>
    </row>
    <row r="17" spans="1:21" s="1" customFormat="1" ht="38.25">
      <c r="A17" s="178" t="s">
        <v>191</v>
      </c>
      <c r="B17" s="184" t="s">
        <v>150</v>
      </c>
      <c r="C17" s="57"/>
      <c r="D17" s="127" t="s">
        <v>99</v>
      </c>
      <c r="E17" s="133"/>
      <c r="F17" s="127" t="s">
        <v>151</v>
      </c>
      <c r="G17" s="89" t="s">
        <v>135</v>
      </c>
      <c r="H17" s="199" t="s">
        <v>166</v>
      </c>
      <c r="I17" s="89"/>
      <c r="J17" s="57"/>
      <c r="K17" s="57"/>
      <c r="L17" s="91"/>
      <c r="M17" s="91"/>
      <c r="N17" s="91"/>
      <c r="O17" s="91"/>
      <c r="P17" s="91"/>
      <c r="Q17" s="91"/>
      <c r="R17" s="91"/>
      <c r="S17" s="91"/>
      <c r="T17" s="91"/>
      <c r="U17" s="91"/>
    </row>
    <row r="18" spans="1:21" s="1" customFormat="1" ht="331.5" customHeight="1">
      <c r="A18" s="178" t="s">
        <v>192</v>
      </c>
      <c r="B18" s="158" t="s">
        <v>153</v>
      </c>
      <c r="C18" s="95"/>
      <c r="D18" s="89" t="s">
        <v>154</v>
      </c>
      <c r="E18" s="133"/>
      <c r="F18" s="142" t="s">
        <v>155</v>
      </c>
      <c r="G18" s="107" t="s">
        <v>135</v>
      </c>
      <c r="H18" s="199" t="s">
        <v>168</v>
      </c>
      <c r="I18" s="108"/>
      <c r="J18" s="57"/>
      <c r="K18" s="57"/>
      <c r="L18" s="91"/>
      <c r="M18" s="91"/>
      <c r="N18" s="91"/>
      <c r="O18" s="91"/>
      <c r="P18" s="91"/>
      <c r="Q18" s="91"/>
      <c r="R18" s="91"/>
      <c r="S18" s="91"/>
      <c r="T18" s="91"/>
      <c r="U18" s="91"/>
    </row>
    <row r="19" spans="1:21" s="174" customFormat="1" ht="60" customHeight="1">
      <c r="A19" s="177" t="s">
        <v>193</v>
      </c>
      <c r="B19" s="160" t="s">
        <v>177</v>
      </c>
      <c r="C19" s="181"/>
      <c r="D19" s="179" t="s">
        <v>178</v>
      </c>
      <c r="E19" s="180"/>
      <c r="F19" s="180"/>
      <c r="G19" s="182" t="s">
        <v>183</v>
      </c>
      <c r="H19" s="205" t="s">
        <v>182</v>
      </c>
      <c r="I19" s="171"/>
      <c r="J19" s="172"/>
      <c r="K19" s="170"/>
      <c r="L19" s="173"/>
      <c r="M19" s="173"/>
      <c r="N19" s="173"/>
      <c r="O19" s="173"/>
      <c r="P19" s="173"/>
      <c r="Q19" s="173"/>
      <c r="R19" s="173"/>
      <c r="S19" s="173"/>
      <c r="T19" s="173"/>
      <c r="U19" s="173"/>
    </row>
    <row r="20" spans="1:21" s="1" customFormat="1" ht="123.75" customHeight="1">
      <c r="A20" s="178">
        <v>7</v>
      </c>
      <c r="B20" s="184" t="s">
        <v>115</v>
      </c>
      <c r="C20" s="57"/>
      <c r="D20" s="190" t="s">
        <v>208</v>
      </c>
      <c r="E20" s="142"/>
      <c r="F20" s="137" t="s">
        <v>214</v>
      </c>
      <c r="G20" s="95" t="s">
        <v>135</v>
      </c>
      <c r="H20" s="202" t="s">
        <v>164</v>
      </c>
      <c r="I20" s="89"/>
      <c r="J20" s="57"/>
      <c r="K20" s="57"/>
      <c r="L20" s="91"/>
      <c r="M20" s="91"/>
      <c r="N20" s="92"/>
      <c r="O20" s="91"/>
      <c r="P20" s="91"/>
      <c r="Q20" s="91"/>
      <c r="R20" s="91"/>
      <c r="S20" s="91"/>
      <c r="T20" s="91"/>
      <c r="U20" s="91"/>
    </row>
    <row r="21" spans="1:21" s="1" customFormat="1" ht="165.75">
      <c r="A21" s="178">
        <v>8</v>
      </c>
      <c r="B21" s="159" t="s">
        <v>104</v>
      </c>
      <c r="C21" s="95"/>
      <c r="D21" s="190" t="s">
        <v>209</v>
      </c>
      <c r="E21" s="142"/>
      <c r="F21" s="137" t="s">
        <v>215</v>
      </c>
      <c r="G21" s="94" t="s">
        <v>135</v>
      </c>
      <c r="H21" s="199" t="s">
        <v>169</v>
      </c>
      <c r="I21" s="57"/>
      <c r="J21" s="57"/>
      <c r="K21" s="57"/>
      <c r="L21" s="91"/>
      <c r="M21" s="91"/>
      <c r="N21" s="91"/>
      <c r="O21" s="91"/>
      <c r="P21" s="91"/>
      <c r="Q21" s="91"/>
      <c r="R21" s="91"/>
      <c r="S21" s="91"/>
      <c r="T21" s="91"/>
      <c r="U21" s="91"/>
    </row>
    <row r="22" spans="1:21" s="1" customFormat="1" ht="76.5">
      <c r="A22" s="178">
        <v>9</v>
      </c>
      <c r="B22" s="184" t="s">
        <v>147</v>
      </c>
      <c r="C22" s="95"/>
      <c r="D22" s="94" t="s">
        <v>152</v>
      </c>
      <c r="E22" s="133"/>
      <c r="F22" s="132" t="s">
        <v>11</v>
      </c>
      <c r="G22" s="127" t="s">
        <v>11</v>
      </c>
      <c r="H22" s="201" t="s">
        <v>167</v>
      </c>
      <c r="I22" s="94"/>
      <c r="J22" s="57"/>
      <c r="K22" s="57"/>
      <c r="L22" s="91"/>
      <c r="M22" s="91"/>
      <c r="N22" s="91"/>
      <c r="O22" s="91"/>
      <c r="P22" s="91"/>
      <c r="Q22" s="91"/>
      <c r="R22" s="91"/>
      <c r="S22" s="91"/>
      <c r="T22" s="91"/>
      <c r="U22" s="91"/>
    </row>
    <row r="23" spans="1:21" s="174" customFormat="1" ht="103.5" customHeight="1">
      <c r="A23" s="178">
        <v>10</v>
      </c>
      <c r="B23" s="184" t="s">
        <v>186</v>
      </c>
      <c r="C23" s="195"/>
      <c r="D23" s="190" t="s">
        <v>131</v>
      </c>
      <c r="E23" s="142" t="s">
        <v>156</v>
      </c>
      <c r="F23" s="196" t="s">
        <v>187</v>
      </c>
      <c r="G23" s="90"/>
      <c r="H23" s="216"/>
      <c r="I23" s="109"/>
      <c r="J23" s="192"/>
      <c r="K23" s="192"/>
      <c r="L23" s="173"/>
      <c r="M23" s="173"/>
      <c r="N23" s="173"/>
      <c r="O23" s="173"/>
      <c r="P23" s="173"/>
      <c r="Q23" s="173"/>
      <c r="R23" s="173"/>
      <c r="S23" s="173"/>
      <c r="T23" s="173"/>
      <c r="U23" s="173"/>
    </row>
    <row r="24" spans="1:21" s="194" customFormat="1" ht="121.5" customHeight="1">
      <c r="A24" s="178">
        <v>11</v>
      </c>
      <c r="B24" s="159" t="s">
        <v>95</v>
      </c>
      <c r="C24" s="212"/>
      <c r="D24" s="161" t="s">
        <v>132</v>
      </c>
      <c r="E24" s="142"/>
      <c r="F24" s="161" t="s">
        <v>188</v>
      </c>
      <c r="G24" s="181" t="s">
        <v>135</v>
      </c>
      <c r="H24" s="228" t="s">
        <v>203</v>
      </c>
      <c r="I24" s="170"/>
      <c r="J24" s="170"/>
      <c r="K24" s="170"/>
      <c r="L24" s="193"/>
      <c r="M24" s="193"/>
      <c r="N24" s="193"/>
      <c r="O24" s="193"/>
      <c r="P24" s="193"/>
      <c r="Q24" s="193"/>
      <c r="R24" s="193"/>
      <c r="S24" s="193"/>
      <c r="T24" s="193"/>
      <c r="U24" s="193"/>
    </row>
    <row r="25" spans="1:21" s="49" customFormat="1" ht="25.5">
      <c r="A25" s="178">
        <v>12</v>
      </c>
      <c r="B25" s="159" t="s">
        <v>96</v>
      </c>
      <c r="C25" s="115"/>
      <c r="D25" s="55" t="s">
        <v>98</v>
      </c>
      <c r="E25" s="133"/>
      <c r="F25" s="137" t="s">
        <v>133</v>
      </c>
      <c r="G25" s="110" t="s">
        <v>11</v>
      </c>
      <c r="H25" s="205" t="s">
        <v>204</v>
      </c>
      <c r="I25" s="110"/>
      <c r="J25" s="105"/>
      <c r="K25" s="105"/>
      <c r="L25" s="22"/>
      <c r="M25" s="22"/>
      <c r="N25" s="22"/>
      <c r="O25" s="22"/>
      <c r="P25" s="22"/>
      <c r="Q25" s="22"/>
      <c r="R25" s="22"/>
      <c r="S25" s="22"/>
      <c r="T25" s="22"/>
      <c r="U25" s="22"/>
    </row>
    <row r="26" spans="1:21" s="49" customFormat="1" ht="51">
      <c r="A26" s="178">
        <v>13</v>
      </c>
      <c r="B26" s="159" t="s">
        <v>110</v>
      </c>
      <c r="C26" s="115"/>
      <c r="D26" s="55" t="s">
        <v>111</v>
      </c>
      <c r="E26" s="133"/>
      <c r="F26" s="150" t="s">
        <v>141</v>
      </c>
      <c r="G26" s="110"/>
      <c r="H26" s="198" t="s">
        <v>171</v>
      </c>
      <c r="I26" s="110"/>
      <c r="J26" s="105"/>
      <c r="K26" s="105"/>
      <c r="L26" s="22"/>
      <c r="M26" s="22"/>
      <c r="N26" s="22"/>
      <c r="O26" s="22"/>
      <c r="P26" s="22"/>
      <c r="Q26" s="22"/>
      <c r="R26" s="22"/>
      <c r="S26" s="22"/>
      <c r="T26" s="22"/>
      <c r="U26" s="22"/>
    </row>
    <row r="27" spans="1:21" s="49" customFormat="1" ht="12.75">
      <c r="A27" s="178">
        <v>14</v>
      </c>
      <c r="B27" s="159" t="s">
        <v>117</v>
      </c>
      <c r="C27" s="115"/>
      <c r="D27" s="94"/>
      <c r="E27" s="133"/>
      <c r="F27" s="132"/>
      <c r="G27" s="94"/>
      <c r="H27" s="201"/>
      <c r="I27" s="94"/>
      <c r="J27" s="105"/>
      <c r="K27" s="105"/>
      <c r="L27" s="22"/>
      <c r="M27" s="22"/>
      <c r="N27" s="22"/>
      <c r="O27" s="22"/>
      <c r="P27" s="22"/>
      <c r="Q27" s="22"/>
      <c r="R27" s="22"/>
      <c r="S27" s="22"/>
      <c r="T27" s="22"/>
      <c r="U27" s="22"/>
    </row>
    <row r="28" spans="1:21" s="49" customFormat="1" ht="25.5">
      <c r="A28" s="178" t="s">
        <v>196</v>
      </c>
      <c r="B28" s="159" t="s">
        <v>118</v>
      </c>
      <c r="C28" s="115"/>
      <c r="D28" s="55" t="s">
        <v>123</v>
      </c>
      <c r="E28" s="133"/>
      <c r="F28" s="132" t="s">
        <v>138</v>
      </c>
      <c r="G28" s="94" t="s">
        <v>135</v>
      </c>
      <c r="H28" s="197" t="s">
        <v>172</v>
      </c>
      <c r="I28" s="94"/>
      <c r="J28" s="105"/>
      <c r="K28" s="105"/>
      <c r="L28" s="22"/>
      <c r="M28" s="22"/>
      <c r="N28" s="22"/>
      <c r="O28" s="22"/>
      <c r="P28" s="22"/>
      <c r="Q28" s="22"/>
      <c r="R28" s="22"/>
      <c r="S28" s="22"/>
      <c r="T28" s="22"/>
      <c r="U28" s="22"/>
    </row>
    <row r="29" spans="1:21" s="49" customFormat="1" ht="12.75">
      <c r="A29" s="229" t="s">
        <v>197</v>
      </c>
      <c r="B29" s="159" t="s">
        <v>119</v>
      </c>
      <c r="C29" s="125"/>
      <c r="D29" s="127" t="s">
        <v>116</v>
      </c>
      <c r="E29" s="133"/>
      <c r="F29" s="137" t="s">
        <v>11</v>
      </c>
      <c r="G29" s="128" t="s">
        <v>11</v>
      </c>
      <c r="H29" s="217"/>
      <c r="I29" s="105"/>
      <c r="J29" s="105"/>
      <c r="K29" s="105"/>
      <c r="L29" s="22"/>
      <c r="M29" s="22"/>
      <c r="N29" s="22"/>
      <c r="O29" s="22"/>
      <c r="P29" s="22"/>
      <c r="Q29" s="22"/>
      <c r="R29" s="22"/>
      <c r="S29" s="22"/>
      <c r="T29" s="22"/>
      <c r="U29" s="22"/>
    </row>
    <row r="30" spans="1:21" s="49" customFormat="1" ht="12.75">
      <c r="A30" s="177" t="s">
        <v>198</v>
      </c>
      <c r="B30" s="160" t="s">
        <v>122</v>
      </c>
      <c r="C30" s="105"/>
      <c r="D30" s="156">
        <v>0.06</v>
      </c>
      <c r="E30" s="136"/>
      <c r="F30" s="134">
        <v>0.047</v>
      </c>
      <c r="G30" s="105" t="s">
        <v>135</v>
      </c>
      <c r="H30" s="218"/>
      <c r="I30" s="105"/>
      <c r="J30" s="105"/>
      <c r="K30" s="105"/>
      <c r="L30" s="22"/>
      <c r="M30" s="22"/>
      <c r="N30" s="22"/>
      <c r="O30" s="22"/>
      <c r="P30" s="22"/>
      <c r="Q30" s="22"/>
      <c r="R30" s="22"/>
      <c r="S30" s="22"/>
      <c r="T30" s="22"/>
      <c r="U30" s="22"/>
    </row>
    <row r="31" spans="1:21" s="49" customFormat="1" ht="12.75">
      <c r="A31" s="177" t="s">
        <v>199</v>
      </c>
      <c r="B31" s="161" t="s">
        <v>121</v>
      </c>
      <c r="C31" s="105"/>
      <c r="D31" s="156">
        <v>0.13</v>
      </c>
      <c r="E31" s="139"/>
      <c r="F31" s="138">
        <v>0.136</v>
      </c>
      <c r="G31" s="105" t="s">
        <v>135</v>
      </c>
      <c r="H31" s="219"/>
      <c r="I31" s="105"/>
      <c r="J31" s="105"/>
      <c r="K31" s="105"/>
      <c r="L31" s="22"/>
      <c r="M31" s="22"/>
      <c r="N31" s="22"/>
      <c r="O31" s="22"/>
      <c r="P31" s="22"/>
      <c r="Q31" s="22"/>
      <c r="R31" s="22"/>
      <c r="S31" s="22"/>
      <c r="T31" s="22"/>
      <c r="U31" s="22"/>
    </row>
    <row r="32" spans="1:21" ht="12.75">
      <c r="A32" s="177" t="s">
        <v>200</v>
      </c>
      <c r="B32" s="160" t="s">
        <v>120</v>
      </c>
      <c r="C32" s="105"/>
      <c r="D32" s="105" t="s">
        <v>126</v>
      </c>
      <c r="E32" s="133"/>
      <c r="F32" s="134">
        <v>0.08</v>
      </c>
      <c r="G32" s="105" t="s">
        <v>135</v>
      </c>
      <c r="H32" s="218"/>
      <c r="I32" s="105"/>
      <c r="J32" s="105"/>
      <c r="K32" s="105"/>
      <c r="L32" s="22"/>
      <c r="M32" s="22"/>
      <c r="N32" s="22"/>
      <c r="O32" s="22"/>
      <c r="P32" s="22"/>
      <c r="Q32" s="22"/>
      <c r="R32" s="22"/>
      <c r="S32" s="22"/>
      <c r="T32" s="22"/>
      <c r="U32" s="22"/>
    </row>
    <row r="33" spans="1:21" ht="12.75">
      <c r="A33" s="230" t="s">
        <v>201</v>
      </c>
      <c r="B33" s="160" t="s">
        <v>128</v>
      </c>
      <c r="C33" s="105"/>
      <c r="D33" s="105" t="s">
        <v>129</v>
      </c>
      <c r="E33" s="133"/>
      <c r="F33" s="134" t="s">
        <v>11</v>
      </c>
      <c r="G33" s="105" t="s">
        <v>11</v>
      </c>
      <c r="H33" s="217"/>
      <c r="I33" s="105"/>
      <c r="J33" s="105"/>
      <c r="K33" s="105"/>
      <c r="L33" s="22"/>
      <c r="M33" s="22"/>
      <c r="N33" s="22"/>
      <c r="O33" s="22"/>
      <c r="P33" s="22"/>
      <c r="Q33" s="22"/>
      <c r="R33" s="22"/>
      <c r="S33" s="22"/>
      <c r="T33" s="22"/>
      <c r="U33" s="22"/>
    </row>
    <row r="34" spans="1:21" ht="12.75">
      <c r="A34" s="230" t="s">
        <v>202</v>
      </c>
      <c r="B34" s="160" t="s">
        <v>158</v>
      </c>
      <c r="C34" s="105"/>
      <c r="D34" s="157">
        <v>0.022</v>
      </c>
      <c r="E34" s="133"/>
      <c r="F34" s="134">
        <v>0.029</v>
      </c>
      <c r="G34" s="105" t="s">
        <v>135</v>
      </c>
      <c r="H34" s="204">
        <v>0.02</v>
      </c>
      <c r="I34" s="105"/>
      <c r="J34" s="105"/>
      <c r="K34" s="105"/>
      <c r="L34" s="22"/>
      <c r="M34" s="22"/>
      <c r="N34" s="22"/>
      <c r="O34" s="22"/>
      <c r="P34" s="22"/>
      <c r="Q34" s="22"/>
      <c r="R34" s="22"/>
      <c r="S34" s="22"/>
      <c r="T34" s="22"/>
      <c r="U34" s="22"/>
    </row>
    <row r="35" spans="1:21" ht="12.75">
      <c r="A35" s="152"/>
      <c r="B35" s="153"/>
      <c r="C35" s="154"/>
      <c r="D35" s="154"/>
      <c r="E35" s="133"/>
      <c r="F35" s="132"/>
      <c r="G35" s="154"/>
      <c r="H35" s="154"/>
      <c r="I35" s="154"/>
      <c r="J35" s="155"/>
      <c r="K35" s="154"/>
      <c r="L35" s="22"/>
      <c r="M35" s="22"/>
      <c r="N35" s="22"/>
      <c r="O35" s="22"/>
      <c r="P35" s="22"/>
      <c r="Q35" s="22"/>
      <c r="R35" s="22"/>
      <c r="S35" s="22"/>
      <c r="T35" s="22"/>
      <c r="U35" s="22"/>
    </row>
    <row r="36" spans="1:21" ht="12.75">
      <c r="A36" s="56"/>
      <c r="B36" s="119"/>
      <c r="C36" s="52"/>
      <c r="D36" s="52"/>
      <c r="E36" s="163"/>
      <c r="F36" s="163"/>
      <c r="G36" s="52"/>
      <c r="H36" s="52"/>
      <c r="I36" s="52"/>
      <c r="J36" s="52"/>
      <c r="K36" s="52"/>
      <c r="L36" s="22"/>
      <c r="M36" s="22"/>
      <c r="N36" s="22"/>
      <c r="O36" s="22"/>
      <c r="P36" s="22"/>
      <c r="Q36" s="22"/>
      <c r="R36" s="22"/>
      <c r="S36" s="22"/>
      <c r="T36" s="22"/>
      <c r="U36" s="22"/>
    </row>
    <row r="37" spans="1:21" s="34" customFormat="1" ht="12.75">
      <c r="A37" s="56"/>
      <c r="B37" s="119"/>
      <c r="C37" s="52"/>
      <c r="D37" s="52"/>
      <c r="E37" s="163"/>
      <c r="F37" s="163"/>
      <c r="G37" s="52"/>
      <c r="H37" s="52"/>
      <c r="I37" s="52"/>
      <c r="J37" s="52"/>
      <c r="K37" s="52"/>
      <c r="L37" s="45"/>
      <c r="M37" s="22"/>
      <c r="N37" s="22"/>
      <c r="O37" s="22"/>
      <c r="P37" s="22"/>
      <c r="Q37" s="22"/>
      <c r="R37" s="22"/>
      <c r="S37" s="22"/>
      <c r="T37" s="22"/>
      <c r="U37" s="22"/>
    </row>
    <row r="38" spans="1:21" ht="13.5" thickBot="1">
      <c r="A38" s="265" t="s">
        <v>21</v>
      </c>
      <c r="B38" s="265"/>
      <c r="C38" s="57"/>
      <c r="D38" s="57"/>
      <c r="E38" s="57"/>
      <c r="F38" s="57"/>
      <c r="G38" s="57"/>
      <c r="H38" s="57"/>
      <c r="I38" s="57"/>
      <c r="J38" s="57"/>
      <c r="K38" s="57"/>
      <c r="L38" s="45"/>
      <c r="M38" s="22"/>
      <c r="N38" s="22"/>
      <c r="O38" s="22"/>
      <c r="P38" s="22"/>
      <c r="Q38" s="22"/>
      <c r="R38" s="22"/>
      <c r="S38" s="22"/>
      <c r="T38" s="22"/>
      <c r="U38" s="22"/>
    </row>
    <row r="39" spans="1:21" ht="12.75">
      <c r="A39" s="266" t="s">
        <v>53</v>
      </c>
      <c r="B39" s="267"/>
      <c r="C39" s="267"/>
      <c r="D39" s="267"/>
      <c r="E39" s="267"/>
      <c r="F39" s="267"/>
      <c r="G39" s="267"/>
      <c r="H39" s="267"/>
      <c r="I39" s="267"/>
      <c r="J39" s="267"/>
      <c r="K39" s="268"/>
      <c r="L39" s="45"/>
      <c r="M39" s="22"/>
      <c r="N39" s="22"/>
      <c r="O39" s="22"/>
      <c r="P39" s="22"/>
      <c r="Q39" s="22"/>
      <c r="R39" s="22"/>
      <c r="S39" s="22"/>
      <c r="T39" s="22"/>
      <c r="U39" s="22"/>
    </row>
    <row r="40" spans="1:21" ht="15">
      <c r="A40" s="58" t="s">
        <v>112</v>
      </c>
      <c r="B40" s="120"/>
      <c r="C40" s="59"/>
      <c r="D40" s="59"/>
      <c r="E40" s="59"/>
      <c r="F40" s="59"/>
      <c r="G40" s="59"/>
      <c r="H40" s="59"/>
      <c r="I40" s="59"/>
      <c r="J40" s="59"/>
      <c r="K40" s="60"/>
      <c r="L40" s="45"/>
      <c r="M40" s="22"/>
      <c r="N40" s="22"/>
      <c r="O40" s="22"/>
      <c r="P40" s="22"/>
      <c r="Q40" s="22"/>
      <c r="R40" s="22"/>
      <c r="S40" s="22"/>
      <c r="T40" s="22"/>
      <c r="U40" s="22"/>
    </row>
    <row r="41" spans="1:21" ht="15">
      <c r="A41" s="58" t="s">
        <v>54</v>
      </c>
      <c r="B41" s="120"/>
      <c r="C41" s="59"/>
      <c r="D41" s="59"/>
      <c r="E41" s="59"/>
      <c r="F41" s="59"/>
      <c r="G41" s="59"/>
      <c r="H41" s="59"/>
      <c r="I41" s="59"/>
      <c r="J41" s="59"/>
      <c r="K41" s="60"/>
      <c r="L41" s="45"/>
      <c r="M41" s="22"/>
      <c r="N41" s="22"/>
      <c r="O41" s="22"/>
      <c r="P41" s="22"/>
      <c r="Q41" s="22"/>
      <c r="R41" s="22"/>
      <c r="S41" s="22"/>
      <c r="T41" s="22"/>
      <c r="U41" s="22"/>
    </row>
    <row r="42" spans="1:21" ht="12.75">
      <c r="A42" s="61"/>
      <c r="B42" s="120"/>
      <c r="C42" s="59"/>
      <c r="D42" s="59"/>
      <c r="E42" s="59"/>
      <c r="F42" s="59"/>
      <c r="G42" s="59"/>
      <c r="H42" s="59"/>
      <c r="I42" s="59"/>
      <c r="J42" s="59"/>
      <c r="K42" s="60"/>
      <c r="L42" s="45"/>
      <c r="M42" s="22"/>
      <c r="N42" s="22"/>
      <c r="O42" s="22"/>
      <c r="P42" s="22"/>
      <c r="Q42" s="22"/>
      <c r="R42" s="22"/>
      <c r="S42" s="22"/>
      <c r="T42" s="22"/>
      <c r="U42" s="22"/>
    </row>
    <row r="43" spans="1:12" ht="12.75">
      <c r="A43" s="62" t="s">
        <v>5</v>
      </c>
      <c r="B43" s="120"/>
      <c r="C43" s="59"/>
      <c r="D43" s="59"/>
      <c r="E43" s="59"/>
      <c r="F43" s="59"/>
      <c r="G43" s="59"/>
      <c r="H43" s="59"/>
      <c r="I43" s="59"/>
      <c r="J43" s="59"/>
      <c r="K43" s="60"/>
      <c r="L43" s="46"/>
    </row>
    <row r="44" spans="1:12" ht="12.75">
      <c r="A44" s="61" t="s">
        <v>18</v>
      </c>
      <c r="B44" s="120"/>
      <c r="C44" s="59"/>
      <c r="D44" s="59"/>
      <c r="E44" s="59"/>
      <c r="F44" s="59"/>
      <c r="G44" s="59"/>
      <c r="H44" s="59"/>
      <c r="I44" s="59"/>
      <c r="J44" s="59"/>
      <c r="K44" s="60"/>
      <c r="L44" s="46"/>
    </row>
    <row r="45" spans="1:12" ht="12.75">
      <c r="A45" s="61" t="s">
        <v>47</v>
      </c>
      <c r="B45" s="120"/>
      <c r="C45" s="59"/>
      <c r="D45" s="59"/>
      <c r="E45" s="59"/>
      <c r="F45" s="59"/>
      <c r="G45" s="59"/>
      <c r="H45" s="59"/>
      <c r="I45" s="59"/>
      <c r="J45" s="59"/>
      <c r="K45" s="60"/>
      <c r="L45" s="46"/>
    </row>
    <row r="46" spans="1:12" ht="12.75">
      <c r="A46" s="61" t="s">
        <v>48</v>
      </c>
      <c r="B46" s="120"/>
      <c r="C46" s="59"/>
      <c r="D46" s="59"/>
      <c r="E46" s="59"/>
      <c r="F46" s="59"/>
      <c r="G46" s="59"/>
      <c r="H46" s="59"/>
      <c r="I46" s="59"/>
      <c r="J46" s="59"/>
      <c r="K46" s="60"/>
      <c r="L46" s="46"/>
    </row>
    <row r="47" spans="1:12" ht="12.75">
      <c r="A47" s="61" t="s">
        <v>19</v>
      </c>
      <c r="B47" s="120"/>
      <c r="C47" s="59"/>
      <c r="D47" s="59"/>
      <c r="E47" s="59"/>
      <c r="F47" s="59"/>
      <c r="G47" s="59"/>
      <c r="H47" s="59"/>
      <c r="I47" s="59"/>
      <c r="J47" s="59"/>
      <c r="K47" s="60"/>
      <c r="L47" s="46"/>
    </row>
    <row r="48" spans="1:12" ht="12.75">
      <c r="A48" s="61" t="s">
        <v>49</v>
      </c>
      <c r="B48" s="120"/>
      <c r="C48" s="59"/>
      <c r="D48" s="59"/>
      <c r="E48" s="59"/>
      <c r="F48" s="59"/>
      <c r="G48" s="59"/>
      <c r="H48" s="59"/>
      <c r="I48" s="59"/>
      <c r="J48" s="59"/>
      <c r="K48" s="60"/>
      <c r="L48" s="46"/>
    </row>
    <row r="49" spans="1:12" ht="12.75">
      <c r="A49" s="61" t="s">
        <v>50</v>
      </c>
      <c r="B49" s="120"/>
      <c r="C49" s="59"/>
      <c r="D49" s="59"/>
      <c r="E49" s="59"/>
      <c r="F49" s="59"/>
      <c r="G49" s="59"/>
      <c r="H49" s="59"/>
      <c r="I49" s="59"/>
      <c r="J49" s="59"/>
      <c r="K49" s="60"/>
      <c r="L49" s="46"/>
    </row>
    <row r="50" spans="1:11" ht="12.75">
      <c r="A50" s="61" t="s">
        <v>6</v>
      </c>
      <c r="B50" s="120"/>
      <c r="C50" s="59"/>
      <c r="D50" s="59"/>
      <c r="E50" s="59"/>
      <c r="F50" s="59"/>
      <c r="G50" s="59"/>
      <c r="H50" s="59"/>
      <c r="I50" s="59"/>
      <c r="J50" s="59"/>
      <c r="K50" s="60"/>
    </row>
    <row r="51" spans="1:11" ht="13.5" thickBot="1">
      <c r="A51" s="63"/>
      <c r="B51" s="121"/>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6:C9 C17:C32">
      <formula1>$N$20:$N$20</formula1>
    </dataValidation>
    <dataValidation type="list" allowBlank="1" showInputMessage="1" showErrorMessage="1" sqref="C10:C16">
      <formula1>$N$18:$N$20</formula1>
    </dataValidation>
    <dataValidation type="list" allowBlank="1" showInputMessage="1" showErrorMessage="1" sqref="C33:C38">
      <formula1>$N$8:$N$23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256" t="str">
        <f>Setup!A2</f>
        <v>MIC Special Session</v>
      </c>
      <c r="B1" s="256"/>
      <c r="C1" s="256"/>
      <c r="D1" s="25"/>
      <c r="E1" s="25"/>
      <c r="F1" s="25"/>
      <c r="G1" s="25"/>
      <c r="H1" s="25"/>
      <c r="I1" s="25"/>
    </row>
    <row r="2" spans="1:9" s="24" customFormat="1" ht="18">
      <c r="A2" s="257" t="str">
        <f>Setup!A5</f>
        <v>Quadrennial Review of VRR Curve Parameters</v>
      </c>
      <c r="B2" s="257"/>
      <c r="C2" s="257"/>
      <c r="D2" s="25"/>
      <c r="E2" s="25"/>
      <c r="F2" s="25"/>
      <c r="G2" s="25"/>
      <c r="H2" s="25"/>
      <c r="I2" s="25"/>
    </row>
    <row r="3" spans="1:8" s="1" customFormat="1" ht="18">
      <c r="A3" s="258" t="s">
        <v>7</v>
      </c>
      <c r="B3" s="258"/>
      <c r="C3" s="258"/>
      <c r="D3" s="2"/>
      <c r="E3" s="2"/>
      <c r="F3" s="2"/>
      <c r="G3" s="2"/>
      <c r="H3" s="2"/>
    </row>
    <row r="5" spans="1:3" ht="12.75">
      <c r="A5" s="2" t="s">
        <v>26</v>
      </c>
      <c r="C5" s="10"/>
    </row>
    <row r="6" spans="1:3" s="4" customFormat="1" ht="17.25" customHeight="1" thickBot="1">
      <c r="A6" s="269" t="s">
        <v>8</v>
      </c>
      <c r="B6" s="270"/>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256" t="str">
        <f>Setup!A2</f>
        <v>MIC Special Session</v>
      </c>
      <c r="B1" s="256"/>
      <c r="C1" s="35"/>
    </row>
    <row r="2" spans="1:3" s="34" customFormat="1" ht="18">
      <c r="A2" s="257" t="str">
        <f>Setup!A5</f>
        <v>Quadrennial Review of VRR Curve Parameters</v>
      </c>
      <c r="B2" s="257"/>
      <c r="C2" s="35"/>
    </row>
    <row r="3" spans="1:2" s="1" customFormat="1" ht="18">
      <c r="A3" s="258" t="s">
        <v>42</v>
      </c>
      <c r="B3" s="258"/>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tabSelected="1" zoomScale="130" zoomScaleNormal="130" zoomScalePageLayoutView="0" workbookViewId="0" topLeftCell="A1">
      <pane xSplit="1" ySplit="4" topLeftCell="C19" activePane="bottomRight" state="frozen"/>
      <selection pane="topLeft" activeCell="A1" sqref="A1"/>
      <selection pane="topRight" activeCell="B1" sqref="B1"/>
      <selection pane="bottomLeft" activeCell="A5" sqref="A5"/>
      <selection pane="bottomRight" activeCell="G21" sqref="G21"/>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5" width="30.28125" style="122" customWidth="1"/>
    <col min="6" max="7" width="30.28125" style="5" customWidth="1"/>
    <col min="8" max="8" width="37.57421875" style="5" customWidth="1"/>
    <col min="9" max="9" width="0.42578125" style="5" customWidth="1"/>
    <col min="10" max="16384" width="8.8515625" style="5" customWidth="1"/>
  </cols>
  <sheetData>
    <row r="1" spans="1:8" ht="12.75">
      <c r="A1" s="274" t="str">
        <f>Setup!A5</f>
        <v>Quadrennial Review of VRR Curve Parameters</v>
      </c>
      <c r="B1" s="275"/>
      <c r="C1" s="275"/>
      <c r="D1" s="275"/>
      <c r="E1" s="275"/>
      <c r="F1" s="275"/>
      <c r="G1" s="275"/>
      <c r="H1" s="275"/>
    </row>
    <row r="2" spans="1:8" ht="12.75">
      <c r="A2" s="273" t="s">
        <v>124</v>
      </c>
      <c r="B2" s="273"/>
      <c r="C2" s="273"/>
      <c r="D2" s="273"/>
      <c r="E2" s="273"/>
      <c r="F2" s="273"/>
      <c r="G2" s="273"/>
      <c r="H2" s="273"/>
    </row>
    <row r="3" spans="1:8" ht="12.75">
      <c r="A3" s="7"/>
      <c r="D3" s="271" t="s">
        <v>14</v>
      </c>
      <c r="E3" s="272"/>
      <c r="F3" s="272"/>
      <c r="G3" s="272"/>
      <c r="H3" s="272"/>
    </row>
    <row r="4" spans="1:20" ht="25.5">
      <c r="A4" s="8" t="s">
        <v>15</v>
      </c>
      <c r="B4" s="122" t="s">
        <v>13</v>
      </c>
      <c r="C4" s="122" t="s">
        <v>28</v>
      </c>
      <c r="D4" s="5" t="s">
        <v>133</v>
      </c>
      <c r="E4" s="122" t="s">
        <v>0</v>
      </c>
      <c r="F4" s="5" t="s">
        <v>1</v>
      </c>
      <c r="G4" s="5" t="s">
        <v>2</v>
      </c>
      <c r="H4" s="5" t="s">
        <v>3</v>
      </c>
      <c r="J4" s="21"/>
      <c r="K4" s="21"/>
      <c r="L4" s="21"/>
      <c r="M4" s="21"/>
      <c r="N4" s="21"/>
      <c r="O4" s="21"/>
      <c r="P4" s="21"/>
      <c r="Q4" s="21"/>
      <c r="R4" s="21"/>
      <c r="S4" s="21"/>
      <c r="T4" s="21"/>
    </row>
    <row r="5" spans="1:20" ht="280.5">
      <c r="A5" s="114">
        <v>1</v>
      </c>
      <c r="B5" s="123" t="s">
        <v>100</v>
      </c>
      <c r="C5" s="112"/>
      <c r="D5" s="113" t="s">
        <v>142</v>
      </c>
      <c r="E5" s="145" t="s">
        <v>211</v>
      </c>
      <c r="F5" s="132" t="s">
        <v>219</v>
      </c>
      <c r="G5" s="137" t="s">
        <v>217</v>
      </c>
      <c r="H5" s="237" t="s">
        <v>225</v>
      </c>
      <c r="J5" s="21"/>
      <c r="K5" s="21"/>
      <c r="L5" s="21"/>
      <c r="M5" s="21"/>
      <c r="N5" s="21"/>
      <c r="O5" s="21"/>
      <c r="P5" s="21"/>
      <c r="Q5" s="21"/>
      <c r="R5" s="21"/>
      <c r="S5" s="21"/>
      <c r="T5" s="21"/>
    </row>
    <row r="6" spans="1:20" ht="229.5">
      <c r="A6" s="114">
        <v>2</v>
      </c>
      <c r="B6" s="123" t="s">
        <v>101</v>
      </c>
      <c r="C6" s="112"/>
      <c r="D6" s="113" t="s">
        <v>127</v>
      </c>
      <c r="E6" s="145" t="s">
        <v>212</v>
      </c>
      <c r="F6" s="132" t="s">
        <v>165</v>
      </c>
      <c r="G6" s="137" t="s">
        <v>217</v>
      </c>
      <c r="H6" s="238" t="s">
        <v>226</v>
      </c>
      <c r="J6" s="21"/>
      <c r="K6" s="21"/>
      <c r="L6" s="21"/>
      <c r="M6" s="21"/>
      <c r="N6" s="21"/>
      <c r="O6" s="21"/>
      <c r="P6" s="21"/>
      <c r="Q6" s="21"/>
      <c r="R6" s="21"/>
      <c r="S6" s="21"/>
      <c r="T6" s="21"/>
    </row>
    <row r="7" spans="1:20" ht="140.25">
      <c r="A7" s="114">
        <v>3</v>
      </c>
      <c r="B7" s="123" t="s">
        <v>103</v>
      </c>
      <c r="C7" s="112"/>
      <c r="D7" s="113" t="s">
        <v>125</v>
      </c>
      <c r="E7" s="137" t="s">
        <v>134</v>
      </c>
      <c r="F7" s="132" t="s">
        <v>170</v>
      </c>
      <c r="G7" s="137" t="s">
        <v>217</v>
      </c>
      <c r="H7" s="239" t="s">
        <v>218</v>
      </c>
      <c r="I7" s="5">
        <f>106400/365</f>
        <v>291.5068493150685</v>
      </c>
      <c r="J7" s="21"/>
      <c r="K7" s="21"/>
      <c r="L7" s="21"/>
      <c r="M7" s="21"/>
      <c r="N7" s="21"/>
      <c r="O7" s="21"/>
      <c r="P7" s="21"/>
      <c r="Q7" s="21"/>
      <c r="R7" s="21"/>
      <c r="S7" s="21"/>
      <c r="T7" s="21"/>
    </row>
    <row r="8" spans="1:20" ht="38.25">
      <c r="A8" s="114">
        <v>4</v>
      </c>
      <c r="B8" s="123" t="s">
        <v>97</v>
      </c>
      <c r="C8" s="112"/>
      <c r="D8" s="113" t="s">
        <v>102</v>
      </c>
      <c r="E8" s="129" t="s">
        <v>11</v>
      </c>
      <c r="F8" s="132" t="s">
        <v>210</v>
      </c>
      <c r="G8" s="226" t="s">
        <v>217</v>
      </c>
      <c r="H8" s="236" t="s">
        <v>217</v>
      </c>
      <c r="J8" s="21"/>
      <c r="K8" s="21"/>
      <c r="L8" s="21"/>
      <c r="M8" s="21"/>
      <c r="N8" s="21"/>
      <c r="O8" s="21"/>
      <c r="P8" s="21"/>
      <c r="Q8" s="21"/>
      <c r="R8" s="21"/>
      <c r="S8" s="21"/>
      <c r="T8" s="21"/>
    </row>
    <row r="9" spans="1:20" s="143" customFormat="1" ht="122.25" customHeight="1">
      <c r="A9" s="114">
        <v>5</v>
      </c>
      <c r="B9" s="144" t="s">
        <v>205</v>
      </c>
      <c r="C9" s="145"/>
      <c r="D9" s="146" t="s">
        <v>207</v>
      </c>
      <c r="E9" s="129" t="s">
        <v>235</v>
      </c>
      <c r="F9" s="116" t="s">
        <v>162</v>
      </c>
      <c r="G9" s="232" t="s">
        <v>234</v>
      </c>
      <c r="H9" s="240" t="s">
        <v>11</v>
      </c>
      <c r="J9" s="21"/>
      <c r="K9" s="21"/>
      <c r="L9" s="21"/>
      <c r="M9" s="21"/>
      <c r="N9" s="21"/>
      <c r="O9" s="21"/>
      <c r="P9" s="21"/>
      <c r="Q9" s="21"/>
      <c r="R9" s="21"/>
      <c r="S9" s="21"/>
      <c r="T9" s="21"/>
    </row>
    <row r="10" spans="1:20" s="183" customFormat="1" ht="37.5" customHeight="1">
      <c r="A10" s="114">
        <v>6</v>
      </c>
      <c r="B10" s="207" t="s">
        <v>206</v>
      </c>
      <c r="C10" s="132"/>
      <c r="D10" s="133" t="s">
        <v>195</v>
      </c>
      <c r="E10" s="129" t="s">
        <v>194</v>
      </c>
      <c r="F10" s="132" t="s">
        <v>194</v>
      </c>
      <c r="G10" s="142" t="s">
        <v>11</v>
      </c>
      <c r="H10" s="235" t="s">
        <v>11</v>
      </c>
      <c r="J10" s="21"/>
      <c r="K10" s="21"/>
      <c r="L10" s="21"/>
      <c r="M10" s="21"/>
      <c r="N10" s="21"/>
      <c r="O10" s="21"/>
      <c r="P10" s="21"/>
      <c r="Q10" s="21"/>
      <c r="R10" s="21"/>
      <c r="S10" s="21"/>
      <c r="T10" s="21"/>
    </row>
    <row r="11" spans="1:20" s="183" customFormat="1" ht="37.5" customHeight="1">
      <c r="A11" s="131" t="s">
        <v>189</v>
      </c>
      <c r="B11" s="147" t="s">
        <v>146</v>
      </c>
      <c r="C11" s="132"/>
      <c r="D11" s="133" t="s">
        <v>148</v>
      </c>
      <c r="E11" s="129" t="s">
        <v>157</v>
      </c>
      <c r="F11" s="132" t="s">
        <v>163</v>
      </c>
      <c r="G11" s="142" t="s">
        <v>11</v>
      </c>
      <c r="H11" s="235" t="s">
        <v>11</v>
      </c>
      <c r="J11" s="21"/>
      <c r="K11" s="21"/>
      <c r="L11" s="21"/>
      <c r="M11" s="21"/>
      <c r="N11" s="21"/>
      <c r="O11" s="21"/>
      <c r="P11" s="21"/>
      <c r="Q11" s="21"/>
      <c r="R11" s="21"/>
      <c r="S11" s="21"/>
      <c r="T11" s="21"/>
    </row>
    <row r="12" spans="1:20" s="183" customFormat="1" ht="37.5" customHeight="1">
      <c r="A12" s="131" t="s">
        <v>190</v>
      </c>
      <c r="B12" s="147" t="s">
        <v>145</v>
      </c>
      <c r="C12" s="132"/>
      <c r="D12" s="161" t="s">
        <v>230</v>
      </c>
      <c r="E12" s="226" t="s">
        <v>133</v>
      </c>
      <c r="F12" s="137" t="s">
        <v>216</v>
      </c>
      <c r="G12" s="161" t="s">
        <v>217</v>
      </c>
      <c r="H12" s="239" t="s">
        <v>217</v>
      </c>
      <c r="J12" s="21"/>
      <c r="K12" s="21"/>
      <c r="L12" s="21"/>
      <c r="M12" s="21"/>
      <c r="N12" s="21"/>
      <c r="O12" s="21"/>
      <c r="P12" s="21"/>
      <c r="Q12" s="21"/>
      <c r="R12" s="21"/>
      <c r="S12" s="21"/>
      <c r="T12" s="21"/>
    </row>
    <row r="13" spans="1:20" s="183" customFormat="1" ht="37.5" customHeight="1">
      <c r="A13" s="131" t="s">
        <v>191</v>
      </c>
      <c r="B13" s="147" t="s">
        <v>150</v>
      </c>
      <c r="C13" s="132"/>
      <c r="D13" s="161" t="s">
        <v>231</v>
      </c>
      <c r="E13" s="145" t="s">
        <v>224</v>
      </c>
      <c r="F13" s="137" t="s">
        <v>133</v>
      </c>
      <c r="G13" s="214" t="s">
        <v>234</v>
      </c>
      <c r="H13" s="235" t="s">
        <v>232</v>
      </c>
      <c r="J13" s="21"/>
      <c r="K13" s="21"/>
      <c r="L13" s="21"/>
      <c r="M13" s="21"/>
      <c r="N13" s="21"/>
      <c r="O13" s="21"/>
      <c r="P13" s="21"/>
      <c r="Q13" s="21"/>
      <c r="R13" s="21"/>
      <c r="S13" s="21"/>
      <c r="T13" s="21"/>
    </row>
    <row r="14" spans="1:20" s="183" customFormat="1" ht="37.5" customHeight="1">
      <c r="A14" s="211" t="s">
        <v>192</v>
      </c>
      <c r="B14" s="208" t="s">
        <v>153</v>
      </c>
      <c r="C14" s="132"/>
      <c r="D14" s="133" t="s">
        <v>154</v>
      </c>
      <c r="E14" s="55" t="s">
        <v>155</v>
      </c>
      <c r="F14" s="132" t="s">
        <v>168</v>
      </c>
      <c r="G14" s="142" t="s">
        <v>222</v>
      </c>
      <c r="H14" s="235" t="s">
        <v>233</v>
      </c>
      <c r="J14" s="21"/>
      <c r="K14" s="21"/>
      <c r="L14" s="21"/>
      <c r="M14" s="21"/>
      <c r="N14" s="21"/>
      <c r="O14" s="21"/>
      <c r="P14" s="21"/>
      <c r="Q14" s="21"/>
      <c r="R14" s="21"/>
      <c r="S14" s="21"/>
      <c r="T14" s="21"/>
    </row>
    <row r="15" spans="1:20" s="183" customFormat="1" ht="37.5" customHeight="1">
      <c r="A15" s="210" t="s">
        <v>193</v>
      </c>
      <c r="B15" s="209" t="s">
        <v>177</v>
      </c>
      <c r="C15" s="132"/>
      <c r="D15" s="133" t="s">
        <v>178</v>
      </c>
      <c r="E15" s="142" t="s">
        <v>183</v>
      </c>
      <c r="F15" s="132" t="s">
        <v>182</v>
      </c>
      <c r="G15" s="161" t="s">
        <v>223</v>
      </c>
      <c r="H15" s="235" t="s">
        <v>227</v>
      </c>
      <c r="J15" s="21"/>
      <c r="K15" s="21"/>
      <c r="L15" s="21"/>
      <c r="M15" s="21"/>
      <c r="N15" s="21"/>
      <c r="O15" s="21"/>
      <c r="P15" s="21"/>
      <c r="Q15" s="21"/>
      <c r="R15" s="21"/>
      <c r="S15" s="21"/>
      <c r="T15" s="21"/>
    </row>
    <row r="16" spans="1:20" s="143" customFormat="1" ht="126.75" customHeight="1">
      <c r="A16" s="114">
        <v>7</v>
      </c>
      <c r="B16" s="207" t="s">
        <v>115</v>
      </c>
      <c r="C16" s="132"/>
      <c r="D16" s="129" t="s">
        <v>208</v>
      </c>
      <c r="E16" s="142" t="s">
        <v>236</v>
      </c>
      <c r="F16" s="132" t="s">
        <v>164</v>
      </c>
      <c r="G16" s="214" t="s">
        <v>234</v>
      </c>
      <c r="H16" s="239" t="s">
        <v>11</v>
      </c>
      <c r="J16" s="21"/>
      <c r="K16" s="21"/>
      <c r="L16" s="21"/>
      <c r="M16" s="21"/>
      <c r="N16" s="21"/>
      <c r="O16" s="21"/>
      <c r="P16" s="21"/>
      <c r="Q16" s="21"/>
      <c r="R16" s="21"/>
      <c r="S16" s="21"/>
      <c r="T16" s="21"/>
    </row>
    <row r="17" spans="1:20" s="183" customFormat="1" ht="126.75" customHeight="1">
      <c r="A17" s="131">
        <v>8</v>
      </c>
      <c r="B17" s="207" t="s">
        <v>104</v>
      </c>
      <c r="C17" s="132"/>
      <c r="D17" s="133" t="s">
        <v>209</v>
      </c>
      <c r="E17" s="137" t="s">
        <v>237</v>
      </c>
      <c r="F17" s="132" t="s">
        <v>169</v>
      </c>
      <c r="G17" s="214" t="s">
        <v>234</v>
      </c>
      <c r="H17" s="239" t="s">
        <v>11</v>
      </c>
      <c r="J17" s="21"/>
      <c r="K17" s="21"/>
      <c r="L17" s="21"/>
      <c r="M17" s="21"/>
      <c r="N17" s="21"/>
      <c r="O17" s="21"/>
      <c r="P17" s="21"/>
      <c r="Q17" s="21"/>
      <c r="R17" s="21"/>
      <c r="S17" s="21"/>
      <c r="T17" s="21"/>
    </row>
    <row r="18" spans="1:20" s="183" customFormat="1" ht="126.75" customHeight="1">
      <c r="A18" s="131">
        <v>9</v>
      </c>
      <c r="B18" s="207" t="s">
        <v>147</v>
      </c>
      <c r="C18" s="132"/>
      <c r="D18" s="133" t="s">
        <v>152</v>
      </c>
      <c r="E18" s="137" t="s">
        <v>11</v>
      </c>
      <c r="F18" s="132" t="s">
        <v>167</v>
      </c>
      <c r="G18" s="137" t="s">
        <v>217</v>
      </c>
      <c r="H18" s="239" t="s">
        <v>217</v>
      </c>
      <c r="J18" s="21"/>
      <c r="K18" s="21"/>
      <c r="L18" s="21"/>
      <c r="M18" s="21"/>
      <c r="N18" s="21"/>
      <c r="O18" s="21"/>
      <c r="P18" s="21"/>
      <c r="Q18" s="21"/>
      <c r="R18" s="21"/>
      <c r="S18" s="21"/>
      <c r="T18" s="21"/>
    </row>
    <row r="19" spans="1:20" s="183" customFormat="1" ht="126.75" customHeight="1">
      <c r="A19" s="131">
        <v>10</v>
      </c>
      <c r="B19" s="207" t="s">
        <v>186</v>
      </c>
      <c r="C19" s="132"/>
      <c r="D19" s="133" t="s">
        <v>131</v>
      </c>
      <c r="E19" s="145" t="s">
        <v>187</v>
      </c>
      <c r="F19" s="137" t="s">
        <v>217</v>
      </c>
      <c r="G19" s="137" t="s">
        <v>217</v>
      </c>
      <c r="H19" s="239" t="s">
        <v>228</v>
      </c>
      <c r="J19" s="21"/>
      <c r="K19" s="21"/>
      <c r="L19" s="21"/>
      <c r="M19" s="21"/>
      <c r="N19" s="21"/>
      <c r="O19" s="21"/>
      <c r="P19" s="21"/>
      <c r="Q19" s="21"/>
      <c r="R19" s="21"/>
      <c r="S19" s="21"/>
      <c r="T19" s="21"/>
    </row>
    <row r="20" spans="1:20" ht="128.25" customHeight="1">
      <c r="A20" s="114">
        <v>11</v>
      </c>
      <c r="B20" s="123" t="s">
        <v>95</v>
      </c>
      <c r="C20" s="112"/>
      <c r="D20" s="133" t="s">
        <v>132</v>
      </c>
      <c r="E20" s="196" t="s">
        <v>220</v>
      </c>
      <c r="F20" s="137" t="s">
        <v>221</v>
      </c>
      <c r="G20" s="196" t="s">
        <v>217</v>
      </c>
      <c r="H20" s="241" t="s">
        <v>229</v>
      </c>
      <c r="J20" s="21"/>
      <c r="K20" s="21"/>
      <c r="L20" s="23" t="s">
        <v>17</v>
      </c>
      <c r="M20" s="21"/>
      <c r="N20" s="21"/>
      <c r="O20" s="21"/>
      <c r="P20" s="21"/>
      <c r="Q20" s="21"/>
      <c r="R20" s="21"/>
      <c r="S20" s="21"/>
      <c r="T20" s="21"/>
    </row>
    <row r="21" spans="1:20" ht="25.5">
      <c r="A21" s="114">
        <v>12</v>
      </c>
      <c r="B21" s="123" t="s">
        <v>96</v>
      </c>
      <c r="C21" s="112"/>
      <c r="D21" s="133" t="s">
        <v>98</v>
      </c>
      <c r="E21" s="161" t="s">
        <v>133</v>
      </c>
      <c r="F21" s="132" t="s">
        <v>204</v>
      </c>
      <c r="G21" s="161" t="s">
        <v>217</v>
      </c>
      <c r="H21" s="233" t="s">
        <v>217</v>
      </c>
      <c r="J21" s="21"/>
      <c r="K21" s="21"/>
      <c r="L21" s="23" t="s">
        <v>30</v>
      </c>
      <c r="M21" s="21"/>
      <c r="N21" s="21"/>
      <c r="O21" s="21"/>
      <c r="P21" s="21"/>
      <c r="Q21" s="21"/>
      <c r="R21" s="21"/>
      <c r="S21" s="21"/>
      <c r="T21" s="21"/>
    </row>
    <row r="22" spans="1:20" ht="76.5">
      <c r="A22" s="114">
        <v>13</v>
      </c>
      <c r="B22" s="124" t="s">
        <v>110</v>
      </c>
      <c r="C22" s="112"/>
      <c r="D22" s="133" t="s">
        <v>111</v>
      </c>
      <c r="E22" s="137" t="s">
        <v>141</v>
      </c>
      <c r="F22" s="132" t="s">
        <v>171</v>
      </c>
      <c r="G22" s="137" t="s">
        <v>217</v>
      </c>
      <c r="H22" s="233" t="s">
        <v>217</v>
      </c>
      <c r="J22" s="21"/>
      <c r="K22" s="21"/>
      <c r="L22" s="23" t="s">
        <v>29</v>
      </c>
      <c r="M22" s="21"/>
      <c r="N22" s="21"/>
      <c r="O22" s="21"/>
      <c r="P22" s="21"/>
      <c r="Q22" s="21"/>
      <c r="R22" s="21"/>
      <c r="S22" s="21"/>
      <c r="T22" s="21"/>
    </row>
    <row r="23" spans="1:20" ht="12.75">
      <c r="A23" s="114">
        <v>14</v>
      </c>
      <c r="B23" s="124" t="s">
        <v>117</v>
      </c>
      <c r="C23" s="132"/>
      <c r="D23" s="133"/>
      <c r="E23" s="150"/>
      <c r="F23" s="132"/>
      <c r="G23" s="215"/>
      <c r="H23" s="234"/>
      <c r="J23" s="21"/>
      <c r="K23" s="21"/>
      <c r="L23" s="23" t="s">
        <v>16</v>
      </c>
      <c r="M23" s="21"/>
      <c r="N23" s="21"/>
      <c r="O23" s="21"/>
      <c r="P23" s="21"/>
      <c r="Q23" s="21"/>
      <c r="R23" s="21"/>
      <c r="S23" s="21"/>
      <c r="T23" s="21"/>
    </row>
    <row r="24" spans="1:20" s="130" customFormat="1" ht="25.5">
      <c r="A24" s="131" t="s">
        <v>196</v>
      </c>
      <c r="B24" s="55" t="s">
        <v>118</v>
      </c>
      <c r="C24" s="112"/>
      <c r="D24" s="133" t="s">
        <v>123</v>
      </c>
      <c r="E24" s="145" t="s">
        <v>138</v>
      </c>
      <c r="F24" s="132" t="s">
        <v>172</v>
      </c>
      <c r="G24" s="137" t="s">
        <v>217</v>
      </c>
      <c r="H24" s="137" t="s">
        <v>217</v>
      </c>
      <c r="J24" s="21"/>
      <c r="K24" s="21"/>
      <c r="L24" s="23"/>
      <c r="M24" s="21"/>
      <c r="N24" s="21"/>
      <c r="O24" s="21"/>
      <c r="P24" s="21"/>
      <c r="Q24" s="21"/>
      <c r="R24" s="21"/>
      <c r="S24" s="21"/>
      <c r="T24" s="21"/>
    </row>
    <row r="25" spans="1:20" ht="12.75">
      <c r="A25" s="131" t="s">
        <v>197</v>
      </c>
      <c r="B25" s="55" t="s">
        <v>119</v>
      </c>
      <c r="C25" s="112"/>
      <c r="D25" s="133" t="s">
        <v>116</v>
      </c>
      <c r="E25" s="145" t="s">
        <v>11</v>
      </c>
      <c r="F25" s="231" t="s">
        <v>217</v>
      </c>
      <c r="G25" s="137" t="s">
        <v>217</v>
      </c>
      <c r="H25" s="137" t="s">
        <v>217</v>
      </c>
      <c r="J25" s="21"/>
      <c r="K25" s="21"/>
      <c r="L25" s="21"/>
      <c r="M25" s="21"/>
      <c r="N25" s="21"/>
      <c r="O25" s="21"/>
      <c r="P25" s="21"/>
      <c r="Q25" s="21"/>
      <c r="R25" s="21"/>
      <c r="S25" s="21"/>
      <c r="T25" s="21"/>
    </row>
    <row r="26" spans="1:20" ht="12.75">
      <c r="A26" s="131" t="s">
        <v>198</v>
      </c>
      <c r="B26" s="55" t="s">
        <v>122</v>
      </c>
      <c r="C26" s="132"/>
      <c r="D26" s="136">
        <v>0.06</v>
      </c>
      <c r="E26" s="213">
        <v>0.047</v>
      </c>
      <c r="F26" s="231" t="s">
        <v>217</v>
      </c>
      <c r="G26" s="137" t="s">
        <v>217</v>
      </c>
      <c r="H26" s="137" t="s">
        <v>217</v>
      </c>
      <c r="J26" s="21"/>
      <c r="K26" s="21"/>
      <c r="L26" s="21"/>
      <c r="M26" s="21"/>
      <c r="N26" s="21"/>
      <c r="O26" s="21"/>
      <c r="P26" s="21"/>
      <c r="Q26" s="21"/>
      <c r="R26" s="21"/>
      <c r="S26" s="21"/>
      <c r="T26" s="21"/>
    </row>
    <row r="27" spans="1:20" s="135" customFormat="1" ht="12.75">
      <c r="A27" s="131" t="s">
        <v>199</v>
      </c>
      <c r="B27" s="55" t="s">
        <v>121</v>
      </c>
      <c r="C27" s="132"/>
      <c r="D27" s="139">
        <v>0.13</v>
      </c>
      <c r="E27" s="134">
        <v>0.136</v>
      </c>
      <c r="F27" s="231" t="s">
        <v>217</v>
      </c>
      <c r="G27" s="137" t="s">
        <v>217</v>
      </c>
      <c r="H27" s="137" t="s">
        <v>217</v>
      </c>
      <c r="J27" s="21"/>
      <c r="K27" s="21"/>
      <c r="L27" s="21"/>
      <c r="M27" s="21"/>
      <c r="N27" s="21"/>
      <c r="O27" s="21"/>
      <c r="P27" s="21"/>
      <c r="Q27" s="21"/>
      <c r="R27" s="21"/>
      <c r="S27" s="21"/>
      <c r="T27" s="21"/>
    </row>
    <row r="28" spans="1:20" s="135" customFormat="1" ht="12.75">
      <c r="A28" s="131" t="s">
        <v>200</v>
      </c>
      <c r="B28" s="55" t="s">
        <v>120</v>
      </c>
      <c r="C28" s="132"/>
      <c r="D28" s="133" t="s">
        <v>126</v>
      </c>
      <c r="E28" s="138">
        <v>0.08</v>
      </c>
      <c r="F28" s="231" t="s">
        <v>217</v>
      </c>
      <c r="G28" s="137" t="s">
        <v>217</v>
      </c>
      <c r="H28" s="137" t="s">
        <v>217</v>
      </c>
      <c r="J28" s="21"/>
      <c r="K28" s="21"/>
      <c r="L28" s="21"/>
      <c r="M28" s="21"/>
      <c r="N28" s="21"/>
      <c r="O28" s="21"/>
      <c r="P28" s="21"/>
      <c r="Q28" s="21"/>
      <c r="R28" s="21"/>
      <c r="S28" s="21"/>
      <c r="T28" s="21"/>
    </row>
    <row r="29" spans="1:20" s="140" customFormat="1" ht="12.75">
      <c r="A29" s="131" t="s">
        <v>201</v>
      </c>
      <c r="B29" s="55" t="s">
        <v>128</v>
      </c>
      <c r="C29" s="132"/>
      <c r="D29" s="133" t="s">
        <v>129</v>
      </c>
      <c r="E29" s="134" t="s">
        <v>11</v>
      </c>
      <c r="F29" s="231" t="s">
        <v>217</v>
      </c>
      <c r="G29" s="137" t="s">
        <v>217</v>
      </c>
      <c r="H29" s="137" t="s">
        <v>217</v>
      </c>
      <c r="J29" s="21"/>
      <c r="K29" s="21"/>
      <c r="L29" s="21"/>
      <c r="M29" s="21"/>
      <c r="N29" s="21"/>
      <c r="O29" s="21"/>
      <c r="P29" s="21"/>
      <c r="Q29" s="21"/>
      <c r="R29" s="21"/>
      <c r="S29" s="21"/>
      <c r="T29" s="21"/>
    </row>
    <row r="30" spans="1:20" s="148" customFormat="1" ht="12.75">
      <c r="A30" s="131" t="s">
        <v>202</v>
      </c>
      <c r="B30" s="55" t="s">
        <v>158</v>
      </c>
      <c r="C30" s="132"/>
      <c r="D30" s="151">
        <v>0.022</v>
      </c>
      <c r="E30" s="134">
        <v>0.029</v>
      </c>
      <c r="F30" s="206">
        <v>0.02</v>
      </c>
      <c r="G30" s="137" t="s">
        <v>217</v>
      </c>
      <c r="H30" s="137" t="s">
        <v>217</v>
      </c>
      <c r="J30" s="21"/>
      <c r="K30" s="21"/>
      <c r="L30" s="21"/>
      <c r="M30" s="21"/>
      <c r="N30" s="21"/>
      <c r="O30" s="21"/>
      <c r="P30" s="21"/>
      <c r="Q30" s="21"/>
      <c r="R30" s="21"/>
      <c r="S30" s="21"/>
      <c r="T30" s="21"/>
    </row>
    <row r="31" spans="1:20" ht="12.75">
      <c r="A31" s="114"/>
      <c r="B31" s="141"/>
      <c r="C31" s="112"/>
      <c r="D31" s="113"/>
      <c r="E31" s="134"/>
      <c r="F31" s="132"/>
      <c r="G31" s="146"/>
      <c r="H31" s="111"/>
      <c r="J31" s="21"/>
      <c r="K31" s="21"/>
      <c r="L31" s="21"/>
      <c r="M31" s="21"/>
      <c r="N31" s="21"/>
      <c r="O31" s="21"/>
      <c r="P31" s="21"/>
      <c r="Q31" s="21"/>
      <c r="R31" s="21"/>
      <c r="S31" s="21"/>
      <c r="T31" s="21"/>
    </row>
    <row r="32" spans="10:20" ht="12.75">
      <c r="J32" s="21"/>
      <c r="K32" s="21"/>
      <c r="L32" s="21"/>
      <c r="M32" s="21"/>
      <c r="N32" s="21"/>
      <c r="O32" s="21"/>
      <c r="P32" s="21"/>
      <c r="Q32" s="21"/>
      <c r="R32" s="21"/>
      <c r="S32" s="21"/>
      <c r="T32" s="21"/>
    </row>
    <row r="33" spans="10:20" ht="12.75">
      <c r="J33" s="21"/>
      <c r="K33" s="21"/>
      <c r="L33" s="21"/>
      <c r="M33" s="21"/>
      <c r="N33" s="21"/>
      <c r="O33" s="21"/>
      <c r="P33" s="21"/>
      <c r="Q33" s="21"/>
      <c r="R33" s="21"/>
      <c r="S33" s="21"/>
      <c r="T33" s="21"/>
    </row>
    <row r="34" spans="1:20" ht="12.75">
      <c r="A34" s="5" t="s">
        <v>24</v>
      </c>
      <c r="J34" s="21"/>
      <c r="K34" s="21"/>
      <c r="L34" s="21"/>
      <c r="M34" s="21"/>
      <c r="N34" s="21"/>
      <c r="O34" s="21"/>
      <c r="P34" s="21"/>
      <c r="Q34" s="21"/>
      <c r="R34" s="21"/>
      <c r="S34" s="21"/>
      <c r="T34" s="21"/>
    </row>
    <row r="35" spans="1:20" ht="12.75">
      <c r="A35" s="5" t="s">
        <v>25</v>
      </c>
      <c r="J35" s="21"/>
      <c r="K35" s="21"/>
      <c r="L35" s="21"/>
      <c r="M35" s="21"/>
      <c r="N35" s="21"/>
      <c r="O35" s="21"/>
      <c r="P35" s="21"/>
      <c r="Q35" s="21"/>
      <c r="R35" s="21"/>
      <c r="S35" s="21"/>
      <c r="T35" s="21"/>
    </row>
    <row r="36" spans="10:20" ht="12.75">
      <c r="J36" s="21"/>
      <c r="K36" s="21"/>
      <c r="L36" s="21"/>
      <c r="M36" s="21"/>
      <c r="N36" s="21"/>
      <c r="O36" s="21"/>
      <c r="P36" s="21"/>
      <c r="Q36" s="21"/>
      <c r="R36" s="21"/>
      <c r="S36" s="21"/>
      <c r="T36" s="21"/>
    </row>
    <row r="37" spans="10:20" ht="12.75">
      <c r="J37" s="21"/>
      <c r="K37" s="21"/>
      <c r="L37" s="21"/>
      <c r="M37" s="21"/>
      <c r="N37" s="21"/>
      <c r="O37" s="21"/>
      <c r="P37" s="21"/>
      <c r="Q37" s="21"/>
      <c r="R37" s="21"/>
      <c r="S37" s="21"/>
      <c r="T37" s="21"/>
    </row>
  </sheetData>
  <sheetProtection/>
  <mergeCells count="3">
    <mergeCell ref="D3:H3"/>
    <mergeCell ref="A2:H2"/>
    <mergeCell ref="A1:H1"/>
  </mergeCells>
  <dataValidations count="3">
    <dataValidation type="list" allowBlank="1" showInputMessage="1" showErrorMessage="1" sqref="C5:C6 C20:C30">
      <formula1>$K$21:$K$22</formula1>
    </dataValidation>
    <dataValidation type="list" allowBlank="1" showInputMessage="1" showErrorMessage="1" sqref="C7:C19">
      <formula1>$K$20:$K$22</formula1>
    </dataValidation>
    <dataValidation type="list" allowBlank="1" showInputMessage="1" showErrorMessage="1" sqref="C31:C43">
      <formula1>$L$20:$L$24</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256" t="str">
        <f>Setup!A2</f>
        <v>MIC Special Session</v>
      </c>
      <c r="B1" s="256"/>
      <c r="C1" s="256"/>
      <c r="D1" s="256"/>
      <c r="E1" s="256"/>
      <c r="F1" s="256"/>
      <c r="G1" s="256"/>
      <c r="H1" s="25"/>
      <c r="I1" s="25"/>
    </row>
    <row r="2" spans="1:9" s="24" customFormat="1" ht="18">
      <c r="A2" s="257" t="str">
        <f>Setup!A5</f>
        <v>Quadrennial Review of VRR Curve Parameters</v>
      </c>
      <c r="B2" s="257"/>
      <c r="C2" s="257"/>
      <c r="D2" s="257"/>
      <c r="E2" s="257"/>
      <c r="F2" s="257"/>
      <c r="G2" s="257"/>
      <c r="H2" s="25"/>
      <c r="I2" s="25"/>
    </row>
    <row r="3" spans="1:9" ht="18">
      <c r="A3" s="258" t="s">
        <v>40</v>
      </c>
      <c r="B3" s="258"/>
      <c r="C3" s="258"/>
      <c r="D3" s="258"/>
      <c r="E3" s="258"/>
      <c r="F3" s="258"/>
      <c r="G3" s="258"/>
      <c r="H3" s="258"/>
      <c r="I3" s="258"/>
    </row>
    <row r="4" spans="1:2" ht="38.25" customHeight="1">
      <c r="A4" s="2"/>
      <c r="B4" s="11" t="s">
        <v>55</v>
      </c>
    </row>
    <row r="5" spans="1:6" ht="41.25" customHeight="1">
      <c r="A5" s="11"/>
      <c r="B5" s="276" t="s">
        <v>27</v>
      </c>
      <c r="C5" s="277"/>
      <c r="D5" s="277"/>
      <c r="E5" s="277"/>
      <c r="F5" s="278"/>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256" t="str">
        <f>Setup!A2</f>
        <v>MIC Special Session</v>
      </c>
      <c r="B1" s="256"/>
      <c r="C1" s="279"/>
      <c r="D1" s="279"/>
      <c r="E1" s="279"/>
      <c r="F1" s="279"/>
      <c r="G1" s="279"/>
      <c r="H1" s="279"/>
      <c r="I1" s="279"/>
      <c r="J1" s="279"/>
    </row>
    <row r="2" spans="1:10" s="31" customFormat="1" ht="18">
      <c r="A2" s="257" t="str">
        <f>Setup!A5</f>
        <v>Quadrennial Review of VRR Curve Parameters</v>
      </c>
      <c r="B2" s="257"/>
      <c r="C2" s="279"/>
      <c r="D2" s="279"/>
      <c r="E2" s="279"/>
      <c r="F2" s="279"/>
      <c r="G2" s="279"/>
      <c r="H2" s="279"/>
      <c r="I2" s="279"/>
      <c r="J2" s="279"/>
    </row>
    <row r="3" spans="1:10" s="31" customFormat="1" ht="18">
      <c r="A3" s="258" t="s">
        <v>34</v>
      </c>
      <c r="B3" s="258"/>
      <c r="C3" s="258"/>
      <c r="D3" s="258"/>
      <c r="E3" s="258"/>
      <c r="F3" s="258"/>
      <c r="G3" s="258"/>
      <c r="H3" s="258"/>
      <c r="I3" s="258"/>
      <c r="J3" s="258"/>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Carroll, Rebecca</cp:lastModifiedBy>
  <cp:lastPrinted>2018-09-26T20:03:03Z</cp:lastPrinted>
  <dcterms:created xsi:type="dcterms:W3CDTF">2011-02-18T21:50:35Z</dcterms:created>
  <dcterms:modified xsi:type="dcterms:W3CDTF">2022-06-30T18:12:38Z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