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150" windowWidth="14970" windowHeight="8145"/>
  </bookViews>
  <sheets>
    <sheet name="Instructions" sheetId="1" r:id="rId1"/>
    <sheet name="Emissions" sheetId="5" r:id="rId2"/>
  </sheets>
  <calcPr calcId="145621"/>
</workbook>
</file>

<file path=xl/calcChain.xml><?xml version="1.0" encoding="utf-8"?>
<calcChain xmlns="http://schemas.openxmlformats.org/spreadsheetml/2006/main">
  <c r="I12" i="5" l="1"/>
  <c r="I9" i="5"/>
  <c r="I6" i="5"/>
  <c r="O32" i="5"/>
  <c r="O31" i="5"/>
  <c r="O50" i="5" s="1"/>
  <c r="O69" i="5" s="1"/>
  <c r="O88" i="5" s="1"/>
  <c r="O28" i="5"/>
  <c r="O47" i="5" s="1"/>
  <c r="O66" i="5" s="1"/>
  <c r="O85" i="5" s="1"/>
  <c r="O25" i="5"/>
  <c r="O44" i="5" s="1"/>
  <c r="O63" i="5" s="1"/>
  <c r="O82" i="5" s="1"/>
  <c r="O29" i="5"/>
  <c r="Q7" i="5"/>
  <c r="R6" i="5"/>
  <c r="Q6" i="5"/>
  <c r="P6" i="5"/>
  <c r="M13" i="5"/>
  <c r="L13" i="5"/>
  <c r="K13" i="5"/>
  <c r="M12" i="5"/>
  <c r="L12" i="5"/>
  <c r="K12" i="5"/>
  <c r="M10" i="5"/>
  <c r="L10" i="5"/>
  <c r="K10" i="5"/>
  <c r="M9" i="5"/>
  <c r="L9" i="5"/>
  <c r="K9" i="5"/>
  <c r="A82" i="5"/>
  <c r="A63" i="5"/>
  <c r="A50" i="5"/>
  <c r="A69" i="5" s="1"/>
  <c r="A47" i="5"/>
  <c r="A66" i="5" s="1"/>
  <c r="K83" i="5"/>
  <c r="K82" i="5"/>
  <c r="K64" i="5"/>
  <c r="K63" i="5"/>
  <c r="R7" i="5" l="1"/>
  <c r="O26" i="5"/>
  <c r="P7" i="5"/>
  <c r="A85" i="5"/>
  <c r="P82" i="5"/>
  <c r="P63" i="5"/>
  <c r="A88" i="5"/>
  <c r="K45" i="5" l="1"/>
  <c r="K44" i="5"/>
  <c r="P44" i="5" s="1"/>
  <c r="O51" i="5" l="1"/>
  <c r="O70" i="5" s="1"/>
  <c r="O89" i="5" s="1"/>
  <c r="O48" i="5"/>
  <c r="O67" i="5" s="1"/>
  <c r="O86" i="5" s="1"/>
  <c r="M26" i="5"/>
  <c r="M7" i="5" s="1"/>
  <c r="L26" i="5"/>
  <c r="L7" i="5" s="1"/>
  <c r="K26" i="5"/>
  <c r="K7" i="5" s="1"/>
  <c r="O45" i="5"/>
  <c r="O64" i="5" s="1"/>
  <c r="O83" i="5" l="1"/>
  <c r="P83" i="5" s="1"/>
  <c r="P64" i="5"/>
  <c r="P45" i="5"/>
  <c r="Q26" i="5"/>
  <c r="R26" i="5"/>
  <c r="P26" i="5"/>
  <c r="M25" i="5"/>
  <c r="L25" i="5"/>
  <c r="K25" i="5"/>
  <c r="Q25" i="5" l="1"/>
  <c r="L6" i="5"/>
  <c r="R25" i="5"/>
  <c r="M6" i="5"/>
  <c r="P25" i="5"/>
  <c r="K6" i="5"/>
</calcChain>
</file>

<file path=xl/sharedStrings.xml><?xml version="1.0" encoding="utf-8"?>
<sst xmlns="http://schemas.openxmlformats.org/spreadsheetml/2006/main" count="206" uniqueCount="95">
  <si>
    <t>Emissions Rate</t>
  </si>
  <si>
    <t>lb/mmBTU</t>
  </si>
  <si>
    <t>$/ton</t>
  </si>
  <si>
    <t>$/mmBTU</t>
  </si>
  <si>
    <t>Emissions Components of Total Fuel Related Cost</t>
  </si>
  <si>
    <t>Other (Mercury, Carbon Capture, Title V fees, etc.)</t>
  </si>
  <si>
    <t>Fuel
Type</t>
  </si>
  <si>
    <t>Annual</t>
  </si>
  <si>
    <t>Ozone 
(Summer)</t>
  </si>
  <si>
    <t>Non-Ozone 
(Fa, Wi, Sp)</t>
  </si>
  <si>
    <t>Startup</t>
  </si>
  <si>
    <t>Energy</t>
  </si>
  <si>
    <t>Shutdown</t>
  </si>
  <si>
    <t>HEDD
Days</t>
  </si>
  <si>
    <t>Operating 
Mode</t>
  </si>
  <si>
    <t>$/MW</t>
  </si>
  <si>
    <t>Heat Input
(optional)</t>
  </si>
  <si>
    <t>Heat</t>
  </si>
  <si>
    <t>Seasonal
Adder</t>
  </si>
  <si>
    <t>Fuel #1</t>
  </si>
  <si>
    <t>NOx (Nitrous Oxides Emissions)</t>
  </si>
  <si>
    <t>SO2 (Sulfur Dioxide Emissions)</t>
  </si>
  <si>
    <t>CO2 (Carbon Dioxide Emissions, RGGI)</t>
  </si>
  <si>
    <t>Emissions Adder (in Total Fuel Related Cost)</t>
  </si>
  <si>
    <t>Emissions Adder (per MWh)</t>
  </si>
  <si>
    <t>Numerical Example for a Given Date</t>
  </si>
  <si>
    <t>per MMBTU</t>
  </si>
  <si>
    <t>Rate</t>
  </si>
  <si>
    <t>Market Seller Name</t>
  </si>
  <si>
    <t>Contact Name</t>
  </si>
  <si>
    <t>Contact Email</t>
  </si>
  <si>
    <t>Contact Phone</t>
  </si>
  <si>
    <t>Unit Information</t>
  </si>
  <si>
    <t>mmBTU/MW</t>
  </si>
  <si>
    <t>per MWh</t>
  </si>
  <si>
    <t>NOX Comments</t>
  </si>
  <si>
    <t>SOX Comments</t>
  </si>
  <si>
    <t>CO2 Comments</t>
  </si>
  <si>
    <t>Other Comments</t>
  </si>
  <si>
    <t>Heat Rate (average)</t>
  </si>
  <si>
    <t>Date</t>
  </si>
  <si>
    <t>Market Unit (s)</t>
  </si>
  <si>
    <t>Please provide contact information for the participant submitting the form, as well</t>
  </si>
  <si>
    <t>as the applicable units.  Units should be identified using Markets Gateway names</t>
  </si>
  <si>
    <t>For the given market units, specify the NOx, SOx, CO2, and Other emissions rates</t>
  </si>
  <si>
    <t>for each fuel that the resources are cable of consuming.  If a unit is not capable</t>
  </si>
  <si>
    <t>Fuel #2 
(if required)</t>
  </si>
  <si>
    <t>Fuel #3
(if required)</t>
  </si>
  <si>
    <t xml:space="preserve">of running on multiple fuels, the row can be left blank.  Fuel type names shall be </t>
  </si>
  <si>
    <t xml:space="preserve">specified in Column A.  </t>
  </si>
  <si>
    <t>For a given fuel type, specify the NOX emissions rates (in units of pounds/MMBTU)</t>
  </si>
  <si>
    <t>Aggregation Description</t>
  </si>
  <si>
    <t>when possible.</t>
  </si>
  <si>
    <t>etc. that would be used in generating the emissions rates specified below.</t>
  </si>
  <si>
    <t>In the case that multiple physical boilers are aggregated to a single market unit,</t>
  </si>
  <si>
    <t xml:space="preserve">describe the aggregation methodology.  For example, include counts of units, Boiler IDs, </t>
  </si>
  <si>
    <t>1)  Non-Ozone (Oct 1 - April 30):  emissions rate during winter, spring and fall seasons</t>
  </si>
  <si>
    <t xml:space="preserve">2) Ozone (May 1 - Sept 30):  emissions rate during summer seasons, when Ozone </t>
  </si>
  <si>
    <t xml:space="preserve">    restrictions are in effect.  </t>
  </si>
  <si>
    <t xml:space="preserve">    </t>
  </si>
  <si>
    <t xml:space="preserve">3) HEDD (High Electric Demand Days):  emissions rates that will be used on peak days.  </t>
  </si>
  <si>
    <t xml:space="preserve">For each fuel type, enter emissions rates for the startup, production and shutdown </t>
  </si>
  <si>
    <t xml:space="preserve">phases of operation.  Startup emissions may be used in the energy startup costs, </t>
  </si>
  <si>
    <t xml:space="preserve">and energy rates may be used in energy incrementals and no-loads.  If a shutdown </t>
  </si>
  <si>
    <t>rate is used in the cost offers, it must be described in the Comment section below</t>
  </si>
  <si>
    <t>each applicable section.</t>
  </si>
  <si>
    <t xml:space="preserve">during the three seasonal operational periods of the year.  </t>
  </si>
  <si>
    <t>Sufur Dioxide, Carbon Dioxide, and Other emissions rates may be specified in the</t>
  </si>
  <si>
    <t xml:space="preserve">respsective section, per fuel and per operating mode.  If Other emissions are non-zero, </t>
  </si>
  <si>
    <t xml:space="preserve">describe the source of the emissions type and its pricing methodology in the Comment </t>
  </si>
  <si>
    <t>section.</t>
  </si>
  <si>
    <t>Total Emissions Adder (in Total Fuel Related Cost)</t>
  </si>
  <si>
    <t>respective emission type.  The price of emissions allowances is understood to change</t>
  </si>
  <si>
    <t xml:space="preserve"> over time, but in some instances may be set annually.  The rate of change in </t>
  </si>
  <si>
    <t>allowance pricing should be described in the Fuel Cost Policy.</t>
  </si>
  <si>
    <t>Specify the date that was used to retrieve the allowance prices for the emissions types.</t>
  </si>
  <si>
    <t>Nitrous Oxide allowances can be annually priced, with a seasonal adder for the summer</t>
  </si>
  <si>
    <t>Ozone period.   Specify the prices used on the reference date in this section, in units of</t>
  </si>
  <si>
    <t>USD$ / ton.  A conversion factor of 2000 lbs/ton will be used.</t>
  </si>
  <si>
    <t xml:space="preserve">The template is also structured to calculate a numerical example adders for the </t>
  </si>
  <si>
    <t xml:space="preserve">Emissions Adders for each fuel type and emissions type will be calculated to the right, </t>
  </si>
  <si>
    <t>and totalled at the top of the sheet.  It is expected that these total adders will match</t>
  </si>
  <si>
    <t>If emissions adders are represented in terms of $/MW, average heat rates for each of</t>
  </si>
  <si>
    <t>operating modes may be provided to convert the costs to $/MW.  It is expected that these</t>
  </si>
  <si>
    <t xml:space="preserve">total adders will equal the adder used in the energy cost offer made on the reference </t>
  </si>
  <si>
    <t>the adder used in the energy cost offer made on the reference date, as described</t>
  </si>
  <si>
    <t>in the Fuel Cost Policy.</t>
  </si>
  <si>
    <t>date, as described in the Fuel Cost Policy.  This may be left blank if not applicable.</t>
  </si>
  <si>
    <t>If multiple units share the same emissions rates, the participant may enter all of the unit</t>
  </si>
  <si>
    <t>physical plant, that were built at the same time, using similar technologies.</t>
  </si>
  <si>
    <t xml:space="preserve">names in the Market Units box.   This typically applies to CTs &amp; Diesels, at the same </t>
  </si>
  <si>
    <t>NOX Allowance</t>
  </si>
  <si>
    <t>CO2 Allowance</t>
  </si>
  <si>
    <t>SO2 Allowance</t>
  </si>
  <si>
    <t>Other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</si>
</sst>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0"/>
    <numFmt numFmtId="166" formatCode="_(&quot;$&quot;* #,##0.00_);_(&quot;$&quot;* \(#,##0.00\)"/>
    <numFmt numFmtId="167" formatCode="_(&quot;$&quot;* #,##0.0000_);_(&quot;$&quot;* \(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165" fontId="0" fillId="0" borderId="1" xfId="0" applyNumberFormat="1" applyBorder="1"/>
    <xf numFmtId="166" fontId="0" fillId="0" borderId="1" xfId="1" applyNumberFormat="1" applyFont="1" applyBorder="1"/>
    <xf numFmtId="0" fontId="4" fillId="0" borderId="0" xfId="0" applyFont="1"/>
    <xf numFmtId="166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NumberFormat="1" applyFont="1" applyBorder="1"/>
    <xf numFmtId="0" fontId="0" fillId="6" borderId="1" xfId="0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167" fontId="0" fillId="5" borderId="1" xfId="1" applyNumberFormat="1" applyFont="1" applyFill="1" applyBorder="1"/>
    <xf numFmtId="44" fontId="0" fillId="5" borderId="1" xfId="1" applyNumberFormat="1" applyFont="1" applyFill="1" applyBorder="1"/>
    <xf numFmtId="167" fontId="0" fillId="4" borderId="1" xfId="1" applyNumberFormat="1" applyFont="1" applyFill="1" applyBorder="1"/>
    <xf numFmtId="44" fontId="0" fillId="4" borderId="1" xfId="1" applyNumberFormat="1" applyFont="1" applyFill="1" applyBorder="1"/>
    <xf numFmtId="0" fontId="0" fillId="0" borderId="5" xfId="0" applyBorder="1"/>
    <xf numFmtId="0" fontId="0" fillId="6" borderId="5" xfId="0" applyFill="1" applyBorder="1" applyAlignment="1">
      <alignment horizontal="center"/>
    </xf>
    <xf numFmtId="165" fontId="0" fillId="0" borderId="5" xfId="0" applyNumberFormat="1" applyBorder="1"/>
    <xf numFmtId="166" fontId="0" fillId="0" borderId="5" xfId="1" applyNumberFormat="1" applyFont="1" applyBorder="1"/>
    <xf numFmtId="167" fontId="0" fillId="5" borderId="5" xfId="1" applyNumberFormat="1" applyFont="1" applyFill="1" applyBorder="1"/>
    <xf numFmtId="164" fontId="0" fillId="4" borderId="5" xfId="0" applyNumberFormat="1" applyFill="1" applyBorder="1" applyAlignment="1">
      <alignment horizontal="center"/>
    </xf>
    <xf numFmtId="167" fontId="0" fillId="4" borderId="5" xfId="1" applyNumberFormat="1" applyFont="1" applyFill="1" applyBorder="1"/>
    <xf numFmtId="0" fontId="0" fillId="0" borderId="0" xfId="0" applyBorder="1"/>
    <xf numFmtId="0" fontId="0" fillId="0" borderId="13" xfId="0" applyBorder="1"/>
    <xf numFmtId="43" fontId="0" fillId="0" borderId="1" xfId="1" applyNumberFormat="1" applyFont="1" applyBorder="1"/>
    <xf numFmtId="43" fontId="0" fillId="0" borderId="5" xfId="1" applyNumberFormat="1" applyFont="1" applyBorder="1"/>
    <xf numFmtId="44" fontId="0" fillId="5" borderId="5" xfId="1" applyNumberFormat="1" applyFont="1" applyFill="1" applyBorder="1"/>
    <xf numFmtId="44" fontId="0" fillId="4" borderId="5" xfId="1" applyNumberFormat="1" applyFont="1" applyFill="1" applyBorder="1"/>
    <xf numFmtId="0" fontId="0" fillId="0" borderId="11" xfId="0" applyBorder="1"/>
    <xf numFmtId="0" fontId="0" fillId="0" borderId="13" xfId="0" applyBorder="1" applyAlignment="1">
      <alignment horizontal="center"/>
    </xf>
    <xf numFmtId="44" fontId="0" fillId="0" borderId="5" xfId="1" applyNumberFormat="1" applyFont="1" applyBorder="1"/>
    <xf numFmtId="0" fontId="0" fillId="6" borderId="5" xfId="0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0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62"/>
  <sheetViews>
    <sheetView tabSelected="1" workbookViewId="0"/>
  </sheetViews>
  <sheetFormatPr defaultRowHeight="15" x14ac:dyDescent="0.25"/>
  <cols>
    <col min="1" max="1" width="81.42578125" bestFit="1" customWidth="1"/>
  </cols>
  <sheetData>
    <row r="1" spans="1:1" ht="21" x14ac:dyDescent="0.35">
      <c r="A1" s="3" t="s">
        <v>32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52</v>
      </c>
    </row>
    <row r="7" spans="1:1" x14ac:dyDescent="0.25">
      <c r="A7" t="s">
        <v>88</v>
      </c>
    </row>
    <row r="8" spans="1:1" x14ac:dyDescent="0.25">
      <c r="A8" t="s">
        <v>90</v>
      </c>
    </row>
    <row r="9" spans="1:1" x14ac:dyDescent="0.25">
      <c r="A9" t="s">
        <v>89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53</v>
      </c>
    </row>
    <row r="15" spans="1:1" ht="21" x14ac:dyDescent="0.35">
      <c r="A15" s="3" t="s">
        <v>4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48</v>
      </c>
    </row>
    <row r="20" spans="1:1" x14ac:dyDescent="0.25">
      <c r="A20" t="s">
        <v>49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8" spans="1:1" x14ac:dyDescent="0.25">
      <c r="A28" t="s">
        <v>50</v>
      </c>
    </row>
    <row r="29" spans="1:1" x14ac:dyDescent="0.25">
      <c r="A29" t="s">
        <v>66</v>
      </c>
    </row>
    <row r="31" spans="1:1" x14ac:dyDescent="0.25">
      <c r="A31" t="s">
        <v>56</v>
      </c>
    </row>
    <row r="32" spans="1:1" x14ac:dyDescent="0.25">
      <c r="A32" t="s">
        <v>57</v>
      </c>
    </row>
    <row r="33" spans="1:1" x14ac:dyDescent="0.25">
      <c r="A33" t="s">
        <v>58</v>
      </c>
    </row>
    <row r="34" spans="1:1" x14ac:dyDescent="0.25">
      <c r="A34" t="s">
        <v>60</v>
      </c>
    </row>
    <row r="35" spans="1:1" x14ac:dyDescent="0.25">
      <c r="A35" t="s">
        <v>59</v>
      </c>
    </row>
    <row r="36" spans="1:1" x14ac:dyDescent="0.25">
      <c r="A36" t="s">
        <v>67</v>
      </c>
    </row>
    <row r="37" spans="1:1" x14ac:dyDescent="0.25">
      <c r="A37" t="s">
        <v>68</v>
      </c>
    </row>
    <row r="38" spans="1:1" x14ac:dyDescent="0.25">
      <c r="A38" t="s">
        <v>69</v>
      </c>
    </row>
    <row r="39" spans="1:1" x14ac:dyDescent="0.25">
      <c r="A39" t="s">
        <v>70</v>
      </c>
    </row>
    <row r="41" spans="1:1" ht="21" x14ac:dyDescent="0.35">
      <c r="A41" s="3" t="s">
        <v>25</v>
      </c>
    </row>
    <row r="43" spans="1:1" x14ac:dyDescent="0.25">
      <c r="A43" t="s">
        <v>79</v>
      </c>
    </row>
    <row r="44" spans="1:1" x14ac:dyDescent="0.25">
      <c r="A44" t="s">
        <v>72</v>
      </c>
    </row>
    <row r="45" spans="1:1" x14ac:dyDescent="0.25">
      <c r="A45" t="s">
        <v>73</v>
      </c>
    </row>
    <row r="46" spans="1:1" x14ac:dyDescent="0.25">
      <c r="A46" t="s">
        <v>74</v>
      </c>
    </row>
    <row r="48" spans="1:1" x14ac:dyDescent="0.25">
      <c r="A48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85</v>
      </c>
    </row>
    <row r="57" spans="1:1" x14ac:dyDescent="0.25">
      <c r="A57" t="s">
        <v>86</v>
      </c>
    </row>
    <row r="59" spans="1:1" x14ac:dyDescent="0.25">
      <c r="A59" t="s">
        <v>82</v>
      </c>
    </row>
    <row r="60" spans="1:1" x14ac:dyDescent="0.25">
      <c r="A60" t="s">
        <v>83</v>
      </c>
    </row>
    <row r="61" spans="1:1" x14ac:dyDescent="0.25">
      <c r="A61" t="s">
        <v>84</v>
      </c>
    </row>
    <row r="62" spans="1:1" x14ac:dyDescent="0.25">
      <c r="A62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93"/>
  <sheetViews>
    <sheetView workbookViewId="0">
      <selection activeCell="C3" sqref="C3:F3"/>
    </sheetView>
  </sheetViews>
  <sheetFormatPr defaultRowHeight="15" x14ac:dyDescent="0.25"/>
  <cols>
    <col min="1" max="2" width="15.140625" customWidth="1"/>
    <col min="3" max="3" width="4.42578125" customWidth="1"/>
    <col min="4" max="6" width="15.140625" customWidth="1"/>
    <col min="7" max="7" width="4.28515625" customWidth="1"/>
    <col min="8" max="9" width="17.7109375" customWidth="1"/>
    <col min="10" max="10" width="4.5703125" customWidth="1"/>
    <col min="11" max="13" width="15.7109375" customWidth="1"/>
    <col min="14" max="14" width="4.5703125" customWidth="1"/>
    <col min="15" max="15" width="16.140625" style="5" customWidth="1"/>
    <col min="16" max="18" width="12.140625" customWidth="1"/>
  </cols>
  <sheetData>
    <row r="1" spans="1:18" ht="21" x14ac:dyDescent="0.35">
      <c r="A1" s="3" t="s">
        <v>32</v>
      </c>
      <c r="B1" s="3"/>
      <c r="H1" s="3"/>
    </row>
    <row r="3" spans="1:18" x14ac:dyDescent="0.25">
      <c r="A3" s="64" t="s">
        <v>28</v>
      </c>
      <c r="B3" s="65"/>
      <c r="C3" s="68"/>
      <c r="D3" s="69"/>
      <c r="E3" s="69"/>
      <c r="F3" s="70"/>
      <c r="I3" s="51" t="s">
        <v>6</v>
      </c>
      <c r="J3" s="36"/>
      <c r="K3" s="47" t="s">
        <v>71</v>
      </c>
      <c r="L3" s="48"/>
      <c r="M3" s="49"/>
      <c r="N3" s="36"/>
      <c r="O3" s="11" t="s">
        <v>17</v>
      </c>
      <c r="P3" s="50" t="s">
        <v>24</v>
      </c>
      <c r="Q3" s="50"/>
      <c r="R3" s="50"/>
    </row>
    <row r="4" spans="1:18" ht="30" x14ac:dyDescent="0.25">
      <c r="A4" s="6"/>
      <c r="I4" s="52"/>
      <c r="J4" s="36"/>
      <c r="K4" s="13" t="s">
        <v>9</v>
      </c>
      <c r="L4" s="13" t="s">
        <v>8</v>
      </c>
      <c r="M4" s="14" t="s">
        <v>13</v>
      </c>
      <c r="N4" s="36"/>
      <c r="O4" s="11" t="s">
        <v>39</v>
      </c>
      <c r="P4" s="10" t="s">
        <v>9</v>
      </c>
      <c r="Q4" s="10" t="s">
        <v>8</v>
      </c>
      <c r="R4" s="11" t="s">
        <v>13</v>
      </c>
    </row>
    <row r="5" spans="1:18" x14ac:dyDescent="0.25">
      <c r="A5" s="67" t="s">
        <v>29</v>
      </c>
      <c r="B5" s="67"/>
      <c r="C5" s="68"/>
      <c r="D5" s="69"/>
      <c r="E5" s="69"/>
      <c r="F5" s="70"/>
      <c r="I5" s="53"/>
      <c r="J5" s="37"/>
      <c r="K5" s="15" t="s">
        <v>3</v>
      </c>
      <c r="L5" s="15" t="s">
        <v>3</v>
      </c>
      <c r="M5" s="15" t="s">
        <v>3</v>
      </c>
      <c r="N5" s="37"/>
      <c r="O5" s="16" t="s">
        <v>33</v>
      </c>
      <c r="P5" s="12" t="s">
        <v>15</v>
      </c>
      <c r="Q5" s="12" t="s">
        <v>15</v>
      </c>
      <c r="R5" s="12" t="s">
        <v>15</v>
      </c>
    </row>
    <row r="6" spans="1:18" x14ac:dyDescent="0.25">
      <c r="I6" s="46" t="str">
        <f>A25</f>
        <v>Fuel #1</v>
      </c>
      <c r="J6" s="42"/>
      <c r="K6" s="25">
        <f t="shared" ref="K6:M7" si="0">K25 + $K44 + $K63 + $K82</f>
        <v>0</v>
      </c>
      <c r="L6" s="25">
        <f t="shared" si="0"/>
        <v>0</v>
      </c>
      <c r="M6" s="25">
        <f t="shared" si="0"/>
        <v>0</v>
      </c>
      <c r="N6" s="42"/>
      <c r="O6" s="38">
        <v>0</v>
      </c>
      <c r="P6" s="27">
        <f t="shared" ref="P6:R7" si="1">K6 * $O6</f>
        <v>0</v>
      </c>
      <c r="Q6" s="27">
        <f t="shared" si="1"/>
        <v>0</v>
      </c>
      <c r="R6" s="27">
        <f t="shared" si="1"/>
        <v>0</v>
      </c>
    </row>
    <row r="7" spans="1:18" x14ac:dyDescent="0.25">
      <c r="A7" s="67" t="s">
        <v>30</v>
      </c>
      <c r="B7" s="67"/>
      <c r="C7" s="68"/>
      <c r="D7" s="69"/>
      <c r="E7" s="69"/>
      <c r="F7" s="70"/>
      <c r="I7" s="46"/>
      <c r="J7" s="36"/>
      <c r="K7" s="25">
        <f t="shared" si="0"/>
        <v>0</v>
      </c>
      <c r="L7" s="25">
        <f t="shared" si="0"/>
        <v>0</v>
      </c>
      <c r="M7" s="25">
        <f t="shared" si="0"/>
        <v>0</v>
      </c>
      <c r="N7" s="36"/>
      <c r="O7" s="38">
        <v>0</v>
      </c>
      <c r="P7" s="27">
        <f t="shared" si="1"/>
        <v>0</v>
      </c>
      <c r="Q7" s="27">
        <f t="shared" si="1"/>
        <v>0</v>
      </c>
      <c r="R7" s="27">
        <f t="shared" si="1"/>
        <v>0</v>
      </c>
    </row>
    <row r="8" spans="1:18" x14ac:dyDescent="0.25">
      <c r="I8" s="46"/>
      <c r="J8" s="37"/>
      <c r="K8" s="37"/>
      <c r="L8" s="37"/>
      <c r="M8" s="37"/>
      <c r="N8" s="37"/>
      <c r="O8" s="43"/>
      <c r="P8" s="37"/>
      <c r="Q8" s="37"/>
      <c r="R8" s="37"/>
    </row>
    <row r="9" spans="1:18" x14ac:dyDescent="0.25">
      <c r="A9" s="67" t="s">
        <v>31</v>
      </c>
      <c r="B9" s="67"/>
      <c r="C9" s="68"/>
      <c r="D9" s="69"/>
      <c r="E9" s="69"/>
      <c r="F9" s="70"/>
      <c r="I9" s="54" t="str">
        <f>A28</f>
        <v>Fuel #2 
(if required)</v>
      </c>
      <c r="J9" s="42"/>
      <c r="K9" s="26">
        <f t="shared" ref="K9:M10" si="2">K28 + $K47 + $K66 + $K85</f>
        <v>0</v>
      </c>
      <c r="L9" s="26">
        <f t="shared" si="2"/>
        <v>0</v>
      </c>
      <c r="M9" s="26">
        <f t="shared" si="2"/>
        <v>0</v>
      </c>
      <c r="N9" s="42"/>
      <c r="O9" s="38">
        <v>0</v>
      </c>
      <c r="P9" s="28">
        <v>0</v>
      </c>
      <c r="Q9" s="28">
        <v>0</v>
      </c>
      <c r="R9" s="28">
        <v>0</v>
      </c>
    </row>
    <row r="10" spans="1:18" x14ac:dyDescent="0.25">
      <c r="I10" s="46"/>
      <c r="J10" s="36"/>
      <c r="K10" s="26">
        <f t="shared" si="2"/>
        <v>0</v>
      </c>
      <c r="L10" s="26">
        <f t="shared" si="2"/>
        <v>0</v>
      </c>
      <c r="M10" s="26">
        <f t="shared" si="2"/>
        <v>0</v>
      </c>
      <c r="N10" s="36"/>
      <c r="O10" s="38">
        <v>0</v>
      </c>
      <c r="P10" s="28">
        <v>0</v>
      </c>
      <c r="Q10" s="28">
        <v>0</v>
      </c>
      <c r="R10" s="28">
        <v>0</v>
      </c>
    </row>
    <row r="11" spans="1:18" x14ac:dyDescent="0.25">
      <c r="A11" s="64" t="s">
        <v>41</v>
      </c>
      <c r="B11" s="65"/>
      <c r="C11" s="58"/>
      <c r="D11" s="59"/>
      <c r="E11" s="59"/>
      <c r="F11" s="60"/>
      <c r="I11" s="46"/>
      <c r="J11" s="37"/>
      <c r="K11" s="37"/>
      <c r="L11" s="37"/>
      <c r="M11" s="37"/>
      <c r="N11" s="37"/>
      <c r="O11" s="43"/>
      <c r="P11" s="37"/>
      <c r="Q11" s="37"/>
      <c r="R11" s="37"/>
    </row>
    <row r="12" spans="1:18" x14ac:dyDescent="0.25">
      <c r="C12" s="61"/>
      <c r="D12" s="62"/>
      <c r="E12" s="62"/>
      <c r="F12" s="63"/>
      <c r="I12" s="45" t="str">
        <f>A31</f>
        <v>Fuel #3
(if required)</v>
      </c>
      <c r="K12" s="40">
        <f t="shared" ref="K12:M13" si="3">K31 + $K50 + $K69 + $K88</f>
        <v>0</v>
      </c>
      <c r="L12" s="40">
        <f t="shared" si="3"/>
        <v>0</v>
      </c>
      <c r="M12" s="40">
        <f t="shared" si="3"/>
        <v>0</v>
      </c>
      <c r="O12" s="39">
        <v>0</v>
      </c>
      <c r="P12" s="41">
        <v>0</v>
      </c>
      <c r="Q12" s="41">
        <v>0</v>
      </c>
      <c r="R12" s="41">
        <v>0</v>
      </c>
    </row>
    <row r="13" spans="1:18" x14ac:dyDescent="0.25">
      <c r="I13" s="46"/>
      <c r="K13" s="26">
        <f t="shared" si="3"/>
        <v>0</v>
      </c>
      <c r="L13" s="26">
        <f t="shared" si="3"/>
        <v>0</v>
      </c>
      <c r="M13" s="26">
        <f t="shared" si="3"/>
        <v>0</v>
      </c>
      <c r="O13" s="38">
        <v>0</v>
      </c>
      <c r="P13" s="28">
        <v>0</v>
      </c>
      <c r="Q13" s="28">
        <v>0</v>
      </c>
      <c r="R13" s="28">
        <v>0</v>
      </c>
    </row>
    <row r="14" spans="1:18" x14ac:dyDescent="0.25">
      <c r="A14" s="64" t="s">
        <v>51</v>
      </c>
      <c r="B14" s="65"/>
      <c r="C14" s="58"/>
      <c r="D14" s="59"/>
      <c r="E14" s="59"/>
      <c r="F14" s="60"/>
      <c r="I14" s="46"/>
    </row>
    <row r="15" spans="1:18" x14ac:dyDescent="0.25">
      <c r="C15" s="61"/>
      <c r="D15" s="62"/>
      <c r="E15" s="62"/>
      <c r="F15" s="63"/>
    </row>
    <row r="18" spans="1:18" ht="21" x14ac:dyDescent="0.35">
      <c r="A18" s="3" t="s">
        <v>4</v>
      </c>
      <c r="B18" s="3"/>
      <c r="H18" s="3" t="s">
        <v>25</v>
      </c>
    </row>
    <row r="20" spans="1:18" ht="21" x14ac:dyDescent="0.35">
      <c r="A20" s="75" t="s">
        <v>20</v>
      </c>
      <c r="B20" s="75"/>
      <c r="C20" s="75"/>
      <c r="D20" s="75"/>
      <c r="E20" s="75"/>
      <c r="F20" s="75"/>
      <c r="H20" s="7" t="s">
        <v>40</v>
      </c>
      <c r="I20" s="17">
        <v>42905</v>
      </c>
    </row>
    <row r="22" spans="1:18" x14ac:dyDescent="0.25">
      <c r="A22" s="51" t="s">
        <v>6</v>
      </c>
      <c r="B22" s="51" t="s">
        <v>14</v>
      </c>
      <c r="D22" s="77" t="s">
        <v>0</v>
      </c>
      <c r="E22" s="78"/>
      <c r="F22" s="79"/>
      <c r="H22" s="73" t="s">
        <v>91</v>
      </c>
      <c r="I22" s="74"/>
      <c r="K22" s="47" t="s">
        <v>23</v>
      </c>
      <c r="L22" s="48"/>
      <c r="M22" s="49"/>
      <c r="O22" s="11" t="s">
        <v>17</v>
      </c>
      <c r="P22" s="50" t="s">
        <v>24</v>
      </c>
      <c r="Q22" s="50"/>
      <c r="R22" s="50"/>
    </row>
    <row r="23" spans="1:18" ht="30" x14ac:dyDescent="0.25">
      <c r="A23" s="52"/>
      <c r="B23" s="52"/>
      <c r="D23" s="20" t="s">
        <v>9</v>
      </c>
      <c r="E23" s="20" t="s">
        <v>8</v>
      </c>
      <c r="F23" s="21" t="s">
        <v>13</v>
      </c>
      <c r="H23" s="7" t="s">
        <v>7</v>
      </c>
      <c r="I23" s="8" t="s">
        <v>18</v>
      </c>
      <c r="K23" s="13" t="s">
        <v>9</v>
      </c>
      <c r="L23" s="13" t="s">
        <v>8</v>
      </c>
      <c r="M23" s="14" t="s">
        <v>13</v>
      </c>
      <c r="O23" s="11" t="s">
        <v>39</v>
      </c>
      <c r="P23" s="10" t="s">
        <v>9</v>
      </c>
      <c r="Q23" s="10" t="s">
        <v>8</v>
      </c>
      <c r="R23" s="11" t="s">
        <v>13</v>
      </c>
    </row>
    <row r="24" spans="1:18" x14ac:dyDescent="0.25">
      <c r="A24" s="53"/>
      <c r="B24" s="53"/>
      <c r="C24" s="29"/>
      <c r="D24" s="22" t="s">
        <v>1</v>
      </c>
      <c r="E24" s="22" t="s">
        <v>1</v>
      </c>
      <c r="F24" s="22" t="s">
        <v>1</v>
      </c>
      <c r="G24" s="29"/>
      <c r="H24" s="9" t="s">
        <v>2</v>
      </c>
      <c r="I24" s="9" t="s">
        <v>2</v>
      </c>
      <c r="J24" s="29"/>
      <c r="K24" s="15" t="s">
        <v>3</v>
      </c>
      <c r="L24" s="15" t="s">
        <v>3</v>
      </c>
      <c r="M24" s="15" t="s">
        <v>3</v>
      </c>
      <c r="N24" s="29"/>
      <c r="O24" s="16" t="s">
        <v>33</v>
      </c>
      <c r="P24" s="12" t="s">
        <v>15</v>
      </c>
      <c r="Q24" s="12" t="s">
        <v>15</v>
      </c>
      <c r="R24" s="12" t="s">
        <v>15</v>
      </c>
    </row>
    <row r="25" spans="1:18" x14ac:dyDescent="0.25">
      <c r="A25" s="72" t="s">
        <v>19</v>
      </c>
      <c r="B25" s="19" t="s">
        <v>10</v>
      </c>
      <c r="C25" s="42"/>
      <c r="D25" s="1">
        <v>0</v>
      </c>
      <c r="E25" s="1">
        <v>0</v>
      </c>
      <c r="F25" s="1">
        <v>0</v>
      </c>
      <c r="G25" s="42"/>
      <c r="H25" s="2">
        <v>0</v>
      </c>
      <c r="I25" s="2">
        <v>0</v>
      </c>
      <c r="J25" s="42"/>
      <c r="K25" s="25">
        <f>( H25 / 2000 ) * D25</f>
        <v>0</v>
      </c>
      <c r="L25" s="25">
        <f>( SUM( H25:I25 ) / 2000 ) * E25</f>
        <v>0</v>
      </c>
      <c r="M25" s="25">
        <f>( SUM( H25:I25 ) / 2000 ) * F25</f>
        <v>0</v>
      </c>
      <c r="N25" s="42"/>
      <c r="O25" s="24">
        <f>O6</f>
        <v>0</v>
      </c>
      <c r="P25" s="27">
        <f t="shared" ref="P25:R26" si="4">K25 * $O25</f>
        <v>0</v>
      </c>
      <c r="Q25" s="27">
        <f t="shared" si="4"/>
        <v>0</v>
      </c>
      <c r="R25" s="27">
        <f t="shared" si="4"/>
        <v>0</v>
      </c>
    </row>
    <row r="26" spans="1:18" x14ac:dyDescent="0.25">
      <c r="A26" s="72"/>
      <c r="B26" s="19" t="s">
        <v>11</v>
      </c>
      <c r="C26" s="36"/>
      <c r="D26" s="1">
        <v>0</v>
      </c>
      <c r="E26" s="1">
        <v>0</v>
      </c>
      <c r="F26" s="1">
        <v>0</v>
      </c>
      <c r="G26" s="36"/>
      <c r="H26" s="4"/>
      <c r="I26" s="4"/>
      <c r="J26" s="36"/>
      <c r="K26" s="25">
        <f>( H25 / 2000 ) * D26</f>
        <v>0</v>
      </c>
      <c r="L26" s="25">
        <f>( SUM( H25:I25 ) / 2000 ) * E26</f>
        <v>0</v>
      </c>
      <c r="M26" s="25">
        <f>( SUM( H25:I25 ) / 2000 ) * F26</f>
        <v>0</v>
      </c>
      <c r="N26" s="36"/>
      <c r="O26" s="24">
        <f>O7</f>
        <v>0</v>
      </c>
      <c r="P26" s="27">
        <f t="shared" si="4"/>
        <v>0</v>
      </c>
      <c r="Q26" s="27">
        <f t="shared" si="4"/>
        <v>0</v>
      </c>
      <c r="R26" s="27">
        <f t="shared" si="4"/>
        <v>0</v>
      </c>
    </row>
    <row r="27" spans="1:18" x14ac:dyDescent="0.25">
      <c r="A27" s="72"/>
      <c r="B27" s="19" t="s">
        <v>12</v>
      </c>
      <c r="C27" s="37"/>
      <c r="D27" s="1">
        <v>0</v>
      </c>
      <c r="E27" s="1">
        <v>0</v>
      </c>
      <c r="F27" s="1">
        <v>0</v>
      </c>
      <c r="G27" s="37"/>
      <c r="H27" s="37"/>
      <c r="I27" s="37"/>
      <c r="J27" s="37"/>
      <c r="K27" s="37"/>
      <c r="L27" s="37"/>
      <c r="M27" s="37"/>
      <c r="N27" s="37"/>
      <c r="O27" s="43"/>
      <c r="P27" s="37"/>
      <c r="Q27" s="37"/>
      <c r="R27" s="37"/>
    </row>
    <row r="28" spans="1:18" x14ac:dyDescent="0.25">
      <c r="A28" s="71" t="s">
        <v>46</v>
      </c>
      <c r="B28" s="19" t="s">
        <v>10</v>
      </c>
      <c r="C28" s="42"/>
      <c r="D28" s="1"/>
      <c r="E28" s="1"/>
      <c r="F28" s="1"/>
      <c r="G28" s="42"/>
      <c r="H28" s="18">
        <v>0</v>
      </c>
      <c r="I28" s="18">
        <v>0</v>
      </c>
      <c r="J28" s="42"/>
      <c r="K28" s="26">
        <v>0</v>
      </c>
      <c r="L28" s="26">
        <v>0</v>
      </c>
      <c r="M28" s="26">
        <v>0</v>
      </c>
      <c r="N28" s="42"/>
      <c r="O28" s="24">
        <f>O9</f>
        <v>0</v>
      </c>
      <c r="P28" s="28">
        <v>0</v>
      </c>
      <c r="Q28" s="28">
        <v>0</v>
      </c>
      <c r="R28" s="28">
        <v>0</v>
      </c>
    </row>
    <row r="29" spans="1:18" x14ac:dyDescent="0.25">
      <c r="A29" s="72"/>
      <c r="B29" s="19" t="s">
        <v>11</v>
      </c>
      <c r="C29" s="36"/>
      <c r="D29" s="1"/>
      <c r="E29" s="1"/>
      <c r="F29" s="1"/>
      <c r="G29" s="36"/>
      <c r="H29" s="4"/>
      <c r="I29" s="4"/>
      <c r="J29" s="36"/>
      <c r="K29" s="26">
        <v>0</v>
      </c>
      <c r="L29" s="26">
        <v>0</v>
      </c>
      <c r="M29" s="26">
        <v>0</v>
      </c>
      <c r="N29" s="36"/>
      <c r="O29" s="24">
        <f>O10</f>
        <v>0</v>
      </c>
      <c r="P29" s="28">
        <v>0</v>
      </c>
      <c r="Q29" s="28">
        <v>0</v>
      </c>
      <c r="R29" s="28">
        <v>0</v>
      </c>
    </row>
    <row r="30" spans="1:18" x14ac:dyDescent="0.25">
      <c r="A30" s="72"/>
      <c r="B30" s="19" t="s">
        <v>12</v>
      </c>
      <c r="C30" s="37"/>
      <c r="D30" s="1"/>
      <c r="E30" s="1"/>
      <c r="F30" s="1"/>
      <c r="G30" s="37"/>
      <c r="H30" s="37"/>
      <c r="I30" s="37"/>
      <c r="J30" s="37"/>
      <c r="K30" s="37"/>
      <c r="L30" s="37"/>
      <c r="M30" s="37"/>
      <c r="N30" s="37"/>
      <c r="O30" s="43"/>
      <c r="P30" s="37"/>
      <c r="Q30" s="37"/>
      <c r="R30" s="37"/>
    </row>
    <row r="31" spans="1:18" x14ac:dyDescent="0.25">
      <c r="A31" s="76" t="s">
        <v>47</v>
      </c>
      <c r="B31" s="30" t="s">
        <v>10</v>
      </c>
      <c r="D31" s="31"/>
      <c r="E31" s="31"/>
      <c r="F31" s="31"/>
      <c r="H31" s="44">
        <v>0</v>
      </c>
      <c r="I31" s="44">
        <v>0</v>
      </c>
      <c r="K31" s="40">
        <v>0</v>
      </c>
      <c r="L31" s="40">
        <v>0</v>
      </c>
      <c r="M31" s="40">
        <v>0</v>
      </c>
      <c r="O31" s="34">
        <f>O12</f>
        <v>0</v>
      </c>
      <c r="P31" s="41">
        <v>0</v>
      </c>
      <c r="Q31" s="41">
        <v>0</v>
      </c>
      <c r="R31" s="41">
        <v>0</v>
      </c>
    </row>
    <row r="32" spans="1:18" x14ac:dyDescent="0.25">
      <c r="A32" s="72"/>
      <c r="B32" s="19" t="s">
        <v>11</v>
      </c>
      <c r="D32" s="1"/>
      <c r="E32" s="1"/>
      <c r="F32" s="1"/>
      <c r="H32" s="4"/>
      <c r="I32" s="4"/>
      <c r="K32" s="26">
        <v>0</v>
      </c>
      <c r="L32" s="26">
        <v>0</v>
      </c>
      <c r="M32" s="26">
        <v>0</v>
      </c>
      <c r="O32" s="24">
        <f>O13</f>
        <v>0</v>
      </c>
      <c r="P32" s="28">
        <v>0</v>
      </c>
      <c r="Q32" s="28">
        <v>0</v>
      </c>
      <c r="R32" s="28">
        <v>0</v>
      </c>
    </row>
    <row r="33" spans="1:16" x14ac:dyDescent="0.25">
      <c r="A33" s="72"/>
      <c r="B33" s="19" t="s">
        <v>12</v>
      </c>
      <c r="D33" s="1"/>
      <c r="E33" s="1"/>
      <c r="F33" s="1"/>
    </row>
    <row r="35" spans="1:16" x14ac:dyDescent="0.25">
      <c r="A35" s="66" t="s">
        <v>35</v>
      </c>
      <c r="B35" s="66"/>
      <c r="C35" s="66"/>
      <c r="D35" s="66"/>
      <c r="E35" s="66"/>
      <c r="F35" s="66"/>
    </row>
    <row r="36" spans="1:16" x14ac:dyDescent="0.25">
      <c r="A36" s="55"/>
      <c r="B36" s="56"/>
      <c r="C36" s="56"/>
      <c r="D36" s="56"/>
      <c r="E36" s="56"/>
      <c r="F36" s="57"/>
    </row>
    <row r="39" spans="1:16" ht="21" x14ac:dyDescent="0.35">
      <c r="A39" s="75" t="s">
        <v>21</v>
      </c>
      <c r="B39" s="75"/>
      <c r="C39" s="75"/>
      <c r="D39" s="75"/>
      <c r="E39" s="75"/>
      <c r="F39" s="75"/>
    </row>
    <row r="41" spans="1:16" x14ac:dyDescent="0.25">
      <c r="A41" s="51" t="s">
        <v>6</v>
      </c>
      <c r="B41" s="51" t="s">
        <v>14</v>
      </c>
      <c r="C41" s="36"/>
      <c r="D41" s="23" t="s">
        <v>27</v>
      </c>
      <c r="E41" s="36"/>
      <c r="F41" s="36"/>
      <c r="G41" s="36"/>
      <c r="H41" s="7" t="s">
        <v>93</v>
      </c>
      <c r="I41" s="36"/>
      <c r="J41" s="36"/>
      <c r="K41" s="14" t="s">
        <v>26</v>
      </c>
      <c r="L41" s="36"/>
      <c r="M41" s="36"/>
      <c r="N41" s="36"/>
      <c r="O41" s="11" t="s">
        <v>17</v>
      </c>
      <c r="P41" s="11" t="s">
        <v>34</v>
      </c>
    </row>
    <row r="42" spans="1:16" ht="30" x14ac:dyDescent="0.25">
      <c r="A42" s="52"/>
      <c r="B42" s="52"/>
      <c r="C42" s="36"/>
      <c r="D42" s="21" t="s">
        <v>7</v>
      </c>
      <c r="E42" s="36"/>
      <c r="F42" s="36"/>
      <c r="G42" s="36"/>
      <c r="H42" s="7" t="s">
        <v>7</v>
      </c>
      <c r="I42" s="36"/>
      <c r="J42" s="36"/>
      <c r="K42" s="14" t="s">
        <v>7</v>
      </c>
      <c r="L42" s="36"/>
      <c r="M42" s="36"/>
      <c r="N42" s="36"/>
      <c r="O42" s="11" t="s">
        <v>39</v>
      </c>
      <c r="P42" s="11" t="s">
        <v>7</v>
      </c>
    </row>
    <row r="43" spans="1:16" x14ac:dyDescent="0.25">
      <c r="A43" s="53"/>
      <c r="B43" s="53"/>
      <c r="C43" s="29"/>
      <c r="D43" s="22" t="s">
        <v>1</v>
      </c>
      <c r="E43" s="37"/>
      <c r="F43" s="37"/>
      <c r="G43" s="37"/>
      <c r="H43" s="9" t="s">
        <v>2</v>
      </c>
      <c r="I43" s="37"/>
      <c r="J43" s="37"/>
      <c r="K43" s="15" t="s">
        <v>3</v>
      </c>
      <c r="L43" s="37"/>
      <c r="M43" s="37"/>
      <c r="N43" s="37"/>
      <c r="O43" s="16" t="s">
        <v>33</v>
      </c>
      <c r="P43" s="12" t="s">
        <v>15</v>
      </c>
    </row>
    <row r="44" spans="1:16" x14ac:dyDescent="0.25">
      <c r="A44" s="45" t="s">
        <v>19</v>
      </c>
      <c r="B44" s="30" t="s">
        <v>10</v>
      </c>
      <c r="C44" s="36"/>
      <c r="D44" s="31">
        <v>0</v>
      </c>
      <c r="E44" s="36"/>
      <c r="F44" s="36"/>
      <c r="G44" s="36"/>
      <c r="H44" s="32">
        <v>0</v>
      </c>
      <c r="I44" s="36"/>
      <c r="J44" s="36"/>
      <c r="K44" s="33">
        <f>( H44 / 2000 ) * D44</f>
        <v>0</v>
      </c>
      <c r="L44" s="36"/>
      <c r="M44" s="36"/>
      <c r="N44" s="36"/>
      <c r="O44" s="34">
        <f>O25</f>
        <v>0</v>
      </c>
      <c r="P44" s="35">
        <f t="shared" ref="P44:P45" si="5">K44 * $O44</f>
        <v>0</v>
      </c>
    </row>
    <row r="45" spans="1:16" x14ac:dyDescent="0.25">
      <c r="A45" s="54"/>
      <c r="B45" s="19" t="s">
        <v>11</v>
      </c>
      <c r="C45" s="36"/>
      <c r="D45" s="1">
        <v>0</v>
      </c>
      <c r="E45" s="36"/>
      <c r="F45" s="36"/>
      <c r="G45" s="36"/>
      <c r="H45" s="4"/>
      <c r="I45" s="36"/>
      <c r="J45" s="36"/>
      <c r="K45" s="25">
        <f>( H44 / 2000 ) * D45</f>
        <v>0</v>
      </c>
      <c r="L45" s="36"/>
      <c r="M45" s="36"/>
      <c r="N45" s="36"/>
      <c r="O45" s="24">
        <f>O26</f>
        <v>0</v>
      </c>
      <c r="P45" s="27">
        <f t="shared" si="5"/>
        <v>0</v>
      </c>
    </row>
    <row r="46" spans="1:16" x14ac:dyDescent="0.25">
      <c r="A46" s="54"/>
      <c r="B46" s="19" t="s">
        <v>12</v>
      </c>
      <c r="C46" s="37"/>
      <c r="D46" s="1">
        <v>0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43"/>
      <c r="P46" s="37"/>
    </row>
    <row r="47" spans="1:16" x14ac:dyDescent="0.25">
      <c r="A47" s="45" t="str">
        <f>A28</f>
        <v>Fuel #2 
(if required)</v>
      </c>
      <c r="B47" s="30" t="s">
        <v>10</v>
      </c>
      <c r="C47" s="36"/>
      <c r="D47" s="31"/>
      <c r="E47" s="36"/>
      <c r="F47" s="36"/>
      <c r="G47" s="36"/>
      <c r="H47" s="44">
        <v>0</v>
      </c>
      <c r="I47" s="36"/>
      <c r="J47" s="36"/>
      <c r="K47" s="40">
        <v>0</v>
      </c>
      <c r="L47" s="36"/>
      <c r="M47" s="36"/>
      <c r="N47" s="36"/>
      <c r="O47" s="34">
        <f>O28</f>
        <v>0</v>
      </c>
      <c r="P47" s="41">
        <v>0</v>
      </c>
    </row>
    <row r="48" spans="1:16" x14ac:dyDescent="0.25">
      <c r="A48" s="54"/>
      <c r="B48" s="19" t="s">
        <v>11</v>
      </c>
      <c r="C48" s="36"/>
      <c r="D48" s="1"/>
      <c r="E48" s="36"/>
      <c r="F48" s="36"/>
      <c r="G48" s="36"/>
      <c r="H48" s="4"/>
      <c r="I48" s="36"/>
      <c r="J48" s="36"/>
      <c r="K48" s="26">
        <v>0</v>
      </c>
      <c r="L48" s="36"/>
      <c r="M48" s="36"/>
      <c r="N48" s="36"/>
      <c r="O48" s="24">
        <f>O29</f>
        <v>0</v>
      </c>
      <c r="P48" s="28">
        <v>0</v>
      </c>
    </row>
    <row r="49" spans="1:16" x14ac:dyDescent="0.25">
      <c r="A49" s="54"/>
      <c r="B49" s="19" t="s">
        <v>12</v>
      </c>
      <c r="C49" s="37"/>
      <c r="D49" s="1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43"/>
      <c r="P49" s="37"/>
    </row>
    <row r="50" spans="1:16" x14ac:dyDescent="0.25">
      <c r="A50" s="45" t="str">
        <f>A31</f>
        <v>Fuel #3
(if required)</v>
      </c>
      <c r="B50" s="30" t="s">
        <v>10</v>
      </c>
      <c r="D50" s="31"/>
      <c r="H50" s="44">
        <v>0</v>
      </c>
      <c r="K50" s="40">
        <v>0</v>
      </c>
      <c r="O50" s="34">
        <f>O31</f>
        <v>0</v>
      </c>
      <c r="P50" s="41">
        <v>0</v>
      </c>
    </row>
    <row r="51" spans="1:16" x14ac:dyDescent="0.25">
      <c r="A51" s="54"/>
      <c r="B51" s="19" t="s">
        <v>11</v>
      </c>
      <c r="D51" s="1"/>
      <c r="H51" s="4"/>
      <c r="K51" s="26">
        <v>0</v>
      </c>
      <c r="O51" s="24">
        <f>O32</f>
        <v>0</v>
      </c>
      <c r="P51" s="28">
        <v>0</v>
      </c>
    </row>
    <row r="52" spans="1:16" x14ac:dyDescent="0.25">
      <c r="A52" s="54"/>
      <c r="B52" s="19" t="s">
        <v>12</v>
      </c>
      <c r="D52" s="1"/>
    </row>
    <row r="54" spans="1:16" x14ac:dyDescent="0.25">
      <c r="A54" s="66" t="s">
        <v>36</v>
      </c>
      <c r="B54" s="66"/>
      <c r="C54" s="66"/>
      <c r="D54" s="66"/>
      <c r="E54" s="66"/>
      <c r="F54" s="66"/>
    </row>
    <row r="55" spans="1:16" x14ac:dyDescent="0.25">
      <c r="A55" s="55"/>
      <c r="B55" s="56"/>
      <c r="C55" s="56"/>
      <c r="D55" s="56"/>
      <c r="E55" s="56"/>
      <c r="F55" s="57"/>
    </row>
    <row r="58" spans="1:16" ht="21" x14ac:dyDescent="0.35">
      <c r="A58" s="75" t="s">
        <v>22</v>
      </c>
      <c r="B58" s="75"/>
      <c r="C58" s="75"/>
      <c r="D58" s="75"/>
      <c r="E58" s="75"/>
      <c r="F58" s="75"/>
    </row>
    <row r="60" spans="1:16" x14ac:dyDescent="0.25">
      <c r="A60" s="51" t="s">
        <v>6</v>
      </c>
      <c r="B60" s="51" t="s">
        <v>14</v>
      </c>
      <c r="C60" s="36"/>
      <c r="D60" s="23" t="s">
        <v>27</v>
      </c>
      <c r="E60" s="36"/>
      <c r="F60" s="36"/>
      <c r="G60" s="36"/>
      <c r="H60" s="7" t="s">
        <v>92</v>
      </c>
      <c r="I60" s="36"/>
      <c r="J60" s="36"/>
      <c r="K60" s="14" t="s">
        <v>26</v>
      </c>
      <c r="L60" s="36"/>
      <c r="M60" s="36"/>
      <c r="N60" s="36"/>
      <c r="O60" s="11" t="s">
        <v>17</v>
      </c>
      <c r="P60" s="11" t="s">
        <v>34</v>
      </c>
    </row>
    <row r="61" spans="1:16" ht="30" x14ac:dyDescent="0.25">
      <c r="A61" s="52"/>
      <c r="B61" s="52"/>
      <c r="C61" s="36"/>
      <c r="D61" s="21" t="s">
        <v>7</v>
      </c>
      <c r="E61" s="36"/>
      <c r="F61" s="36"/>
      <c r="G61" s="36"/>
      <c r="H61" s="7" t="s">
        <v>7</v>
      </c>
      <c r="I61" s="36"/>
      <c r="J61" s="36"/>
      <c r="K61" s="14" t="s">
        <v>7</v>
      </c>
      <c r="L61" s="36"/>
      <c r="M61" s="36"/>
      <c r="N61" s="36"/>
      <c r="O61" s="11" t="s">
        <v>39</v>
      </c>
      <c r="P61" s="11" t="s">
        <v>7</v>
      </c>
    </row>
    <row r="62" spans="1:16" x14ac:dyDescent="0.25">
      <c r="A62" s="53"/>
      <c r="B62" s="53"/>
      <c r="C62" s="37"/>
      <c r="D62" s="22" t="s">
        <v>1</v>
      </c>
      <c r="E62" s="37"/>
      <c r="F62" s="37"/>
      <c r="G62" s="37"/>
      <c r="H62" s="9" t="s">
        <v>2</v>
      </c>
      <c r="I62" s="37"/>
      <c r="J62" s="37"/>
      <c r="K62" s="15" t="s">
        <v>3</v>
      </c>
      <c r="L62" s="37"/>
      <c r="M62" s="37"/>
      <c r="N62" s="37"/>
      <c r="O62" s="16" t="s">
        <v>33</v>
      </c>
      <c r="P62" s="12" t="s">
        <v>15</v>
      </c>
    </row>
    <row r="63" spans="1:16" x14ac:dyDescent="0.25">
      <c r="A63" s="45" t="str">
        <f>A44</f>
        <v>Fuel #1</v>
      </c>
      <c r="B63" s="30" t="s">
        <v>10</v>
      </c>
      <c r="C63" s="36"/>
      <c r="D63" s="31">
        <v>0</v>
      </c>
      <c r="E63" s="36"/>
      <c r="F63" s="36"/>
      <c r="G63" s="36"/>
      <c r="H63" s="32">
        <v>0</v>
      </c>
      <c r="I63" s="36"/>
      <c r="J63" s="36"/>
      <c r="K63" s="33">
        <f>( H63 / 2000 ) * D63</f>
        <v>0</v>
      </c>
      <c r="L63" s="36"/>
      <c r="M63" s="36"/>
      <c r="N63" s="36"/>
      <c r="O63" s="34">
        <f>O44</f>
        <v>0</v>
      </c>
      <c r="P63" s="35">
        <f t="shared" ref="P63:P64" si="6">K63 * $O63</f>
        <v>0</v>
      </c>
    </row>
    <row r="64" spans="1:16" x14ac:dyDescent="0.25">
      <c r="A64" s="54"/>
      <c r="B64" s="19" t="s">
        <v>11</v>
      </c>
      <c r="C64" s="36"/>
      <c r="D64" s="1">
        <v>0</v>
      </c>
      <c r="E64" s="36"/>
      <c r="F64" s="36"/>
      <c r="G64" s="36"/>
      <c r="H64" s="4"/>
      <c r="I64" s="36"/>
      <c r="J64" s="36"/>
      <c r="K64" s="25">
        <f>( H63 / 2000 ) * D64</f>
        <v>0</v>
      </c>
      <c r="L64" s="36"/>
      <c r="M64" s="36"/>
      <c r="N64" s="36"/>
      <c r="O64" s="24">
        <f>O45</f>
        <v>0</v>
      </c>
      <c r="P64" s="27">
        <f t="shared" si="6"/>
        <v>0</v>
      </c>
    </row>
    <row r="65" spans="1:16" x14ac:dyDescent="0.25">
      <c r="A65" s="54"/>
      <c r="B65" s="19" t="s">
        <v>12</v>
      </c>
      <c r="C65" s="37"/>
      <c r="D65" s="1">
        <v>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43"/>
      <c r="P65" s="37"/>
    </row>
    <row r="66" spans="1:16" x14ac:dyDescent="0.25">
      <c r="A66" s="45" t="str">
        <f t="shared" ref="A66" si="7">A47</f>
        <v>Fuel #2 
(if required)</v>
      </c>
      <c r="B66" s="30" t="s">
        <v>10</v>
      </c>
      <c r="C66" s="36"/>
      <c r="D66" s="31"/>
      <c r="E66" s="36"/>
      <c r="F66" s="36"/>
      <c r="G66" s="36"/>
      <c r="H66" s="44">
        <v>0</v>
      </c>
      <c r="I66" s="36"/>
      <c r="J66" s="36"/>
      <c r="K66" s="40">
        <v>0</v>
      </c>
      <c r="L66" s="36"/>
      <c r="M66" s="36"/>
      <c r="N66" s="36"/>
      <c r="O66" s="34">
        <f>O47</f>
        <v>0</v>
      </c>
      <c r="P66" s="41">
        <v>0</v>
      </c>
    </row>
    <row r="67" spans="1:16" x14ac:dyDescent="0.25">
      <c r="A67" s="54"/>
      <c r="B67" s="19" t="s">
        <v>11</v>
      </c>
      <c r="C67" s="36"/>
      <c r="D67" s="1"/>
      <c r="E67" s="36"/>
      <c r="F67" s="36"/>
      <c r="G67" s="36"/>
      <c r="H67" s="4"/>
      <c r="I67" s="36"/>
      <c r="J67" s="36"/>
      <c r="K67" s="26">
        <v>0</v>
      </c>
      <c r="L67" s="36"/>
      <c r="M67" s="36"/>
      <c r="N67" s="36"/>
      <c r="O67" s="24">
        <f>O48</f>
        <v>0</v>
      </c>
      <c r="P67" s="28">
        <v>0</v>
      </c>
    </row>
    <row r="68" spans="1:16" x14ac:dyDescent="0.25">
      <c r="A68" s="54"/>
      <c r="B68" s="19" t="s">
        <v>12</v>
      </c>
      <c r="C68" s="37"/>
      <c r="D68" s="1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43"/>
      <c r="P68" s="37"/>
    </row>
    <row r="69" spans="1:16" x14ac:dyDescent="0.25">
      <c r="A69" s="45" t="str">
        <f t="shared" ref="A69" si="8">A50</f>
        <v>Fuel #3
(if required)</v>
      </c>
      <c r="B69" s="30" t="s">
        <v>10</v>
      </c>
      <c r="D69" s="31"/>
      <c r="H69" s="44">
        <v>0</v>
      </c>
      <c r="K69" s="40">
        <v>0</v>
      </c>
      <c r="O69" s="34">
        <f>O50</f>
        <v>0</v>
      </c>
      <c r="P69" s="41">
        <v>0</v>
      </c>
    </row>
    <row r="70" spans="1:16" x14ac:dyDescent="0.25">
      <c r="A70" s="54"/>
      <c r="B70" s="19" t="s">
        <v>11</v>
      </c>
      <c r="D70" s="1"/>
      <c r="H70" s="4"/>
      <c r="K70" s="26">
        <v>0</v>
      </c>
      <c r="O70" s="24">
        <f>O51</f>
        <v>0</v>
      </c>
      <c r="P70" s="28">
        <v>0</v>
      </c>
    </row>
    <row r="71" spans="1:16" x14ac:dyDescent="0.25">
      <c r="A71" s="54"/>
      <c r="B71" s="19" t="s">
        <v>12</v>
      </c>
      <c r="D71" s="1"/>
    </row>
    <row r="73" spans="1:16" x14ac:dyDescent="0.25">
      <c r="A73" s="66" t="s">
        <v>37</v>
      </c>
      <c r="B73" s="66"/>
      <c r="C73" s="66"/>
      <c r="D73" s="66"/>
      <c r="E73" s="66"/>
      <c r="F73" s="66"/>
    </row>
    <row r="74" spans="1:16" x14ac:dyDescent="0.25">
      <c r="A74" s="55"/>
      <c r="B74" s="56"/>
      <c r="C74" s="56"/>
      <c r="D74" s="56"/>
      <c r="E74" s="56"/>
      <c r="F74" s="57"/>
    </row>
    <row r="77" spans="1:16" ht="21" x14ac:dyDescent="0.35">
      <c r="A77" s="75" t="s">
        <v>5</v>
      </c>
      <c r="B77" s="75"/>
      <c r="C77" s="75"/>
      <c r="D77" s="75"/>
      <c r="E77" s="75"/>
      <c r="F77" s="75"/>
    </row>
    <row r="79" spans="1:16" x14ac:dyDescent="0.25">
      <c r="A79" s="51" t="s">
        <v>6</v>
      </c>
      <c r="B79" s="51" t="s">
        <v>14</v>
      </c>
      <c r="C79" s="36"/>
      <c r="D79" s="23" t="s">
        <v>27</v>
      </c>
      <c r="E79" s="36"/>
      <c r="F79" s="36"/>
      <c r="G79" s="36"/>
      <c r="H79" s="7" t="s">
        <v>94</v>
      </c>
      <c r="I79" s="36"/>
      <c r="J79" s="36"/>
      <c r="K79" s="14" t="s">
        <v>26</v>
      </c>
      <c r="L79" s="36"/>
      <c r="M79" s="36"/>
      <c r="N79" s="36"/>
      <c r="O79" s="11" t="s">
        <v>17</v>
      </c>
      <c r="P79" s="11" t="s">
        <v>34</v>
      </c>
    </row>
    <row r="80" spans="1:16" ht="30" x14ac:dyDescent="0.25">
      <c r="A80" s="52"/>
      <c r="B80" s="52"/>
      <c r="C80" s="36"/>
      <c r="D80" s="21" t="s">
        <v>7</v>
      </c>
      <c r="E80" s="36"/>
      <c r="F80" s="36"/>
      <c r="G80" s="36"/>
      <c r="H80" s="7" t="s">
        <v>7</v>
      </c>
      <c r="I80" s="36"/>
      <c r="J80" s="36"/>
      <c r="K80" s="14" t="s">
        <v>7</v>
      </c>
      <c r="L80" s="36"/>
      <c r="M80" s="36"/>
      <c r="N80" s="36"/>
      <c r="O80" s="11" t="s">
        <v>16</v>
      </c>
      <c r="P80" s="11" t="s">
        <v>7</v>
      </c>
    </row>
    <row r="81" spans="1:16" x14ac:dyDescent="0.25">
      <c r="A81" s="53"/>
      <c r="B81" s="53"/>
      <c r="C81" s="37"/>
      <c r="D81" s="22" t="s">
        <v>1</v>
      </c>
      <c r="E81" s="37"/>
      <c r="F81" s="37"/>
      <c r="G81" s="37"/>
      <c r="H81" s="9" t="s">
        <v>2</v>
      </c>
      <c r="I81" s="37"/>
      <c r="J81" s="37"/>
      <c r="K81" s="15" t="s">
        <v>3</v>
      </c>
      <c r="L81" s="37"/>
      <c r="M81" s="37"/>
      <c r="N81" s="37"/>
      <c r="O81" s="16" t="s">
        <v>33</v>
      </c>
      <c r="P81" s="12" t="s">
        <v>15</v>
      </c>
    </row>
    <row r="82" spans="1:16" x14ac:dyDescent="0.25">
      <c r="A82" s="45" t="str">
        <f>A44</f>
        <v>Fuel #1</v>
      </c>
      <c r="B82" s="30" t="s">
        <v>10</v>
      </c>
      <c r="C82" s="36"/>
      <c r="D82" s="31">
        <v>0</v>
      </c>
      <c r="E82" s="36"/>
      <c r="F82" s="36"/>
      <c r="G82" s="36"/>
      <c r="H82" s="32">
        <v>0</v>
      </c>
      <c r="I82" s="36"/>
      <c r="J82" s="36"/>
      <c r="K82" s="33">
        <f>( H82 / 2000 ) * D82</f>
        <v>0</v>
      </c>
      <c r="L82" s="36"/>
      <c r="M82" s="36"/>
      <c r="N82" s="36"/>
      <c r="O82" s="34">
        <f>O63</f>
        <v>0</v>
      </c>
      <c r="P82" s="35">
        <f t="shared" ref="P82:P83" si="9">K82 * $O82</f>
        <v>0</v>
      </c>
    </row>
    <row r="83" spans="1:16" x14ac:dyDescent="0.25">
      <c r="A83" s="54"/>
      <c r="B83" s="19" t="s">
        <v>11</v>
      </c>
      <c r="C83" s="36"/>
      <c r="D83" s="1">
        <v>0</v>
      </c>
      <c r="E83" s="36"/>
      <c r="F83" s="36"/>
      <c r="G83" s="36"/>
      <c r="H83" s="4"/>
      <c r="I83" s="36"/>
      <c r="J83" s="36"/>
      <c r="K83" s="25">
        <f>( H82 / 2000 ) * D83</f>
        <v>0</v>
      </c>
      <c r="L83" s="36"/>
      <c r="M83" s="36"/>
      <c r="N83" s="36"/>
      <c r="O83" s="24">
        <f>O64</f>
        <v>0</v>
      </c>
      <c r="P83" s="27">
        <f t="shared" si="9"/>
        <v>0</v>
      </c>
    </row>
    <row r="84" spans="1:16" x14ac:dyDescent="0.25">
      <c r="A84" s="54"/>
      <c r="B84" s="19" t="s">
        <v>12</v>
      </c>
      <c r="C84" s="37"/>
      <c r="D84" s="1">
        <v>0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43"/>
      <c r="P84" s="37"/>
    </row>
    <row r="85" spans="1:16" x14ac:dyDescent="0.25">
      <c r="A85" s="45" t="str">
        <f t="shared" ref="A85" si="10">A47</f>
        <v>Fuel #2 
(if required)</v>
      </c>
      <c r="B85" s="30" t="s">
        <v>10</v>
      </c>
      <c r="C85" s="36"/>
      <c r="D85" s="31"/>
      <c r="E85" s="36"/>
      <c r="F85" s="36"/>
      <c r="G85" s="36"/>
      <c r="H85" s="44">
        <v>0</v>
      </c>
      <c r="I85" s="36"/>
      <c r="J85" s="36"/>
      <c r="K85" s="40">
        <v>0</v>
      </c>
      <c r="L85" s="36"/>
      <c r="M85" s="36"/>
      <c r="N85" s="36"/>
      <c r="O85" s="34">
        <f>O66</f>
        <v>0</v>
      </c>
      <c r="P85" s="41">
        <v>0</v>
      </c>
    </row>
    <row r="86" spans="1:16" x14ac:dyDescent="0.25">
      <c r="A86" s="54"/>
      <c r="B86" s="19" t="s">
        <v>11</v>
      </c>
      <c r="C86" s="36"/>
      <c r="D86" s="1"/>
      <c r="E86" s="36"/>
      <c r="F86" s="36"/>
      <c r="G86" s="36"/>
      <c r="H86" s="4"/>
      <c r="I86" s="36"/>
      <c r="J86" s="36"/>
      <c r="K86" s="26">
        <v>0</v>
      </c>
      <c r="L86" s="36"/>
      <c r="M86" s="36"/>
      <c r="N86" s="36"/>
      <c r="O86" s="24">
        <f>O67</f>
        <v>0</v>
      </c>
      <c r="P86" s="28">
        <v>0</v>
      </c>
    </row>
    <row r="87" spans="1:16" x14ac:dyDescent="0.25">
      <c r="A87" s="54"/>
      <c r="B87" s="19" t="s">
        <v>12</v>
      </c>
      <c r="C87" s="37"/>
      <c r="D87" s="1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43"/>
      <c r="P87" s="37"/>
    </row>
    <row r="88" spans="1:16" x14ac:dyDescent="0.25">
      <c r="A88" s="45" t="str">
        <f t="shared" ref="A88" si="11">A50</f>
        <v>Fuel #3
(if required)</v>
      </c>
      <c r="B88" s="30" t="s">
        <v>10</v>
      </c>
      <c r="D88" s="31"/>
      <c r="H88" s="44">
        <v>0</v>
      </c>
      <c r="K88" s="40">
        <v>0</v>
      </c>
      <c r="O88" s="34">
        <f>O69</f>
        <v>0</v>
      </c>
      <c r="P88" s="41">
        <v>0</v>
      </c>
    </row>
    <row r="89" spans="1:16" x14ac:dyDescent="0.25">
      <c r="A89" s="54"/>
      <c r="B89" s="19" t="s">
        <v>11</v>
      </c>
      <c r="D89" s="1"/>
      <c r="H89" s="4"/>
      <c r="K89" s="26">
        <v>0</v>
      </c>
      <c r="O89" s="24">
        <f>O70</f>
        <v>0</v>
      </c>
      <c r="P89" s="28">
        <v>0</v>
      </c>
    </row>
    <row r="90" spans="1:16" x14ac:dyDescent="0.25">
      <c r="A90" s="54"/>
      <c r="B90" s="19" t="s">
        <v>12</v>
      </c>
      <c r="D90" s="1"/>
    </row>
    <row r="92" spans="1:16" x14ac:dyDescent="0.25">
      <c r="A92" s="66" t="s">
        <v>38</v>
      </c>
      <c r="B92" s="66"/>
      <c r="C92" s="66"/>
      <c r="D92" s="66"/>
      <c r="E92" s="66"/>
      <c r="F92" s="66"/>
    </row>
    <row r="93" spans="1:16" x14ac:dyDescent="0.25">
      <c r="A93" s="55"/>
      <c r="B93" s="56"/>
      <c r="C93" s="56"/>
      <c r="D93" s="56"/>
      <c r="E93" s="56"/>
      <c r="F93" s="57"/>
    </row>
  </sheetData>
  <mergeCells count="54">
    <mergeCell ref="A77:F77"/>
    <mergeCell ref="A20:F20"/>
    <mergeCell ref="A39:F39"/>
    <mergeCell ref="A22:A24"/>
    <mergeCell ref="A31:A33"/>
    <mergeCell ref="B22:B24"/>
    <mergeCell ref="D22:F22"/>
    <mergeCell ref="A41:A43"/>
    <mergeCell ref="B41:B43"/>
    <mergeCell ref="A50:A52"/>
    <mergeCell ref="A25:A27"/>
    <mergeCell ref="C9:F9"/>
    <mergeCell ref="C7:F7"/>
    <mergeCell ref="C5:F5"/>
    <mergeCell ref="C3:F3"/>
    <mergeCell ref="P22:R22"/>
    <mergeCell ref="K22:M22"/>
    <mergeCell ref="H22:I22"/>
    <mergeCell ref="A63:A65"/>
    <mergeCell ref="A66:A68"/>
    <mergeCell ref="A69:A71"/>
    <mergeCell ref="A3:B3"/>
    <mergeCell ref="A5:B5"/>
    <mergeCell ref="A7:B7"/>
    <mergeCell ref="A9:B9"/>
    <mergeCell ref="A11:B11"/>
    <mergeCell ref="A28:A30"/>
    <mergeCell ref="A35:F35"/>
    <mergeCell ref="A36:F36"/>
    <mergeCell ref="A44:A46"/>
    <mergeCell ref="A47:A49"/>
    <mergeCell ref="A58:F58"/>
    <mergeCell ref="A93:F93"/>
    <mergeCell ref="C11:F12"/>
    <mergeCell ref="A14:B14"/>
    <mergeCell ref="C14:F15"/>
    <mergeCell ref="A54:F54"/>
    <mergeCell ref="A55:F55"/>
    <mergeCell ref="A73:F73"/>
    <mergeCell ref="A74:F74"/>
    <mergeCell ref="A92:F92"/>
    <mergeCell ref="A79:A81"/>
    <mergeCell ref="B79:B81"/>
    <mergeCell ref="A82:A84"/>
    <mergeCell ref="A85:A87"/>
    <mergeCell ref="A88:A90"/>
    <mergeCell ref="A60:A62"/>
    <mergeCell ref="B60:B62"/>
    <mergeCell ref="I12:I14"/>
    <mergeCell ref="K3:M3"/>
    <mergeCell ref="P3:R3"/>
    <mergeCell ref="I3:I5"/>
    <mergeCell ref="I6:I8"/>
    <mergeCell ref="I9:I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Emissions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Benner</dc:creator>
  <cp:lastModifiedBy>Gloistein, Crystal</cp:lastModifiedBy>
  <dcterms:created xsi:type="dcterms:W3CDTF">2017-06-19T13:36:40Z</dcterms:created>
  <dcterms:modified xsi:type="dcterms:W3CDTF">2017-06-29T21:14:41Z</dcterms:modified>
</cp:coreProperties>
</file>